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2022'!$A$3:$BX$48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W48" i="1" l="1"/>
  <c r="BY48" i="1" s="1"/>
  <c r="BN48" i="1"/>
  <c r="BE48" i="1"/>
  <c r="AV48" i="1"/>
  <c r="AM48" i="1"/>
  <c r="AD48" i="1"/>
  <c r="W48" i="1"/>
  <c r="O48" i="1"/>
  <c r="P48" i="1" s="1"/>
  <c r="G48" i="1"/>
  <c r="B48" i="1"/>
  <c r="BV47" i="1"/>
  <c r="BU47" i="1"/>
  <c r="BT47" i="1"/>
  <c r="BS47" i="1"/>
  <c r="BR47" i="1"/>
  <c r="BQ47" i="1"/>
  <c r="BP47" i="1"/>
  <c r="BM47" i="1"/>
  <c r="BL47" i="1"/>
  <c r="BK47" i="1"/>
  <c r="BJ47" i="1"/>
  <c r="BI47" i="1"/>
  <c r="BH47" i="1"/>
  <c r="BG47" i="1"/>
  <c r="BD47" i="1"/>
  <c r="BC47" i="1"/>
  <c r="BB47" i="1"/>
  <c r="BA47" i="1"/>
  <c r="AZ47" i="1"/>
  <c r="AY47" i="1"/>
  <c r="AX47" i="1"/>
  <c r="AU47" i="1"/>
  <c r="AT47" i="1"/>
  <c r="AS47" i="1"/>
  <c r="AR47" i="1"/>
  <c r="AQ47" i="1"/>
  <c r="AP47" i="1"/>
  <c r="AO47" i="1"/>
  <c r="AL47" i="1"/>
  <c r="AK47" i="1"/>
  <c r="AJ47" i="1"/>
  <c r="AI47" i="1"/>
  <c r="AH47" i="1"/>
  <c r="AG47" i="1"/>
  <c r="AF47" i="1"/>
  <c r="AC47" i="1"/>
  <c r="AB47" i="1"/>
  <c r="AA47" i="1"/>
  <c r="Z47" i="1"/>
  <c r="V47" i="1"/>
  <c r="U47" i="1"/>
  <c r="T47" i="1"/>
  <c r="S47" i="1"/>
  <c r="R47" i="1"/>
  <c r="N47" i="1"/>
  <c r="M47" i="1"/>
  <c r="L47" i="1"/>
  <c r="K47" i="1"/>
  <c r="J47" i="1"/>
  <c r="G47" i="1"/>
  <c r="B47" i="1"/>
  <c r="BW46" i="1"/>
  <c r="BY46" i="1" s="1"/>
  <c r="BN46" i="1"/>
  <c r="BE46" i="1"/>
  <c r="AV46" i="1"/>
  <c r="AM46" i="1"/>
  <c r="AD46" i="1"/>
  <c r="W46" i="1"/>
  <c r="O46" i="1"/>
  <c r="P46" i="1" s="1"/>
  <c r="G46" i="1"/>
  <c r="B46" i="1"/>
  <c r="BV45" i="1"/>
  <c r="BU45" i="1"/>
  <c r="BT45" i="1"/>
  <c r="BS45" i="1"/>
  <c r="BR45" i="1"/>
  <c r="BQ45" i="1"/>
  <c r="BP45" i="1"/>
  <c r="BM45" i="1"/>
  <c r="BL45" i="1"/>
  <c r="BK45" i="1"/>
  <c r="BJ45" i="1"/>
  <c r="BI45" i="1"/>
  <c r="BH45" i="1"/>
  <c r="BG45" i="1"/>
  <c r="BD45" i="1"/>
  <c r="BC45" i="1"/>
  <c r="BB45" i="1"/>
  <c r="BA45" i="1"/>
  <c r="AZ45" i="1"/>
  <c r="AY45" i="1"/>
  <c r="AX45" i="1"/>
  <c r="AU45" i="1"/>
  <c r="AT45" i="1"/>
  <c r="AS45" i="1"/>
  <c r="AR45" i="1"/>
  <c r="AQ45" i="1"/>
  <c r="AP45" i="1"/>
  <c r="AO45" i="1"/>
  <c r="AL45" i="1"/>
  <c r="AK45" i="1"/>
  <c r="AJ45" i="1"/>
  <c r="AI45" i="1"/>
  <c r="AH45" i="1"/>
  <c r="AG45" i="1"/>
  <c r="AF45" i="1"/>
  <c r="AC45" i="1"/>
  <c r="AB45" i="1"/>
  <c r="AA45" i="1"/>
  <c r="Z45" i="1"/>
  <c r="V45" i="1"/>
  <c r="U45" i="1"/>
  <c r="T45" i="1"/>
  <c r="S45" i="1"/>
  <c r="R45" i="1"/>
  <c r="N45" i="1"/>
  <c r="M45" i="1"/>
  <c r="L45" i="1"/>
  <c r="K45" i="1"/>
  <c r="J45" i="1"/>
  <c r="G45" i="1"/>
  <c r="B45" i="1"/>
  <c r="BW44" i="1"/>
  <c r="BY44" i="1" s="1"/>
  <c r="BN44" i="1"/>
  <c r="BE44" i="1"/>
  <c r="AV44" i="1"/>
  <c r="AM44" i="1"/>
  <c r="AD44" i="1"/>
  <c r="W44" i="1"/>
  <c r="O44" i="1"/>
  <c r="G44" i="1"/>
  <c r="B44" i="1"/>
  <c r="BV43" i="1"/>
  <c r="BU43" i="1"/>
  <c r="BT43" i="1"/>
  <c r="BS43" i="1"/>
  <c r="BR43" i="1"/>
  <c r="BQ43" i="1"/>
  <c r="BP43" i="1"/>
  <c r="BM43" i="1"/>
  <c r="BL43" i="1"/>
  <c r="BK43" i="1"/>
  <c r="BJ43" i="1"/>
  <c r="BI43" i="1"/>
  <c r="BH43" i="1"/>
  <c r="BG43" i="1"/>
  <c r="BD43" i="1"/>
  <c r="BC43" i="1"/>
  <c r="BB43" i="1"/>
  <c r="BA43" i="1"/>
  <c r="AZ43" i="1"/>
  <c r="AY43" i="1"/>
  <c r="AX43" i="1"/>
  <c r="AU43" i="1"/>
  <c r="AT43" i="1"/>
  <c r="AS43" i="1"/>
  <c r="AR43" i="1"/>
  <c r="AQ43" i="1"/>
  <c r="AP43" i="1"/>
  <c r="AO43" i="1"/>
  <c r="AL43" i="1"/>
  <c r="AK43" i="1"/>
  <c r="AJ43" i="1"/>
  <c r="AI43" i="1"/>
  <c r="AH43" i="1"/>
  <c r="AG43" i="1"/>
  <c r="AF43" i="1"/>
  <c r="AC43" i="1"/>
  <c r="AB43" i="1"/>
  <c r="AA43" i="1"/>
  <c r="Z43" i="1"/>
  <c r="V43" i="1"/>
  <c r="U43" i="1"/>
  <c r="T43" i="1"/>
  <c r="S43" i="1"/>
  <c r="R43" i="1"/>
  <c r="N43" i="1"/>
  <c r="M43" i="1"/>
  <c r="L43" i="1"/>
  <c r="K43" i="1"/>
  <c r="J43" i="1"/>
  <c r="G43" i="1"/>
  <c r="B43" i="1"/>
  <c r="BW42" i="1"/>
  <c r="BY42" i="1" s="1"/>
  <c r="BN42" i="1"/>
  <c r="BE42" i="1"/>
  <c r="AV42" i="1"/>
  <c r="AM42" i="1"/>
  <c r="AD42" i="1"/>
  <c r="W42" i="1"/>
  <c r="O42" i="1"/>
  <c r="G42" i="1"/>
  <c r="B42" i="1"/>
  <c r="BV41" i="1"/>
  <c r="BU41" i="1"/>
  <c r="BT41" i="1"/>
  <c r="BS41" i="1"/>
  <c r="BR41" i="1"/>
  <c r="BQ41" i="1"/>
  <c r="BP41" i="1"/>
  <c r="BM41" i="1"/>
  <c r="BL41" i="1"/>
  <c r="BK41" i="1"/>
  <c r="BJ41" i="1"/>
  <c r="BI41" i="1"/>
  <c r="BH41" i="1"/>
  <c r="BG41" i="1"/>
  <c r="BD41" i="1"/>
  <c r="BC41" i="1"/>
  <c r="BB41" i="1"/>
  <c r="BA41" i="1"/>
  <c r="AZ41" i="1"/>
  <c r="AY41" i="1"/>
  <c r="AX41" i="1"/>
  <c r="AU41" i="1"/>
  <c r="AT41" i="1"/>
  <c r="AS41" i="1"/>
  <c r="AR41" i="1"/>
  <c r="AQ41" i="1"/>
  <c r="AP41" i="1"/>
  <c r="AO41" i="1"/>
  <c r="AL41" i="1"/>
  <c r="AK41" i="1"/>
  <c r="AJ41" i="1"/>
  <c r="AI41" i="1"/>
  <c r="AH41" i="1"/>
  <c r="AG41" i="1"/>
  <c r="AF41" i="1"/>
  <c r="AC41" i="1"/>
  <c r="AB41" i="1"/>
  <c r="AA41" i="1"/>
  <c r="Z41" i="1"/>
  <c r="V41" i="1"/>
  <c r="U41" i="1"/>
  <c r="T41" i="1"/>
  <c r="S41" i="1"/>
  <c r="R41" i="1"/>
  <c r="N41" i="1"/>
  <c r="M41" i="1"/>
  <c r="L41" i="1"/>
  <c r="K41" i="1"/>
  <c r="J41" i="1"/>
  <c r="G41" i="1"/>
  <c r="B41" i="1"/>
  <c r="BW40" i="1"/>
  <c r="BY40" i="1" s="1"/>
  <c r="BN40" i="1"/>
  <c r="BE40" i="1"/>
  <c r="AV40" i="1"/>
  <c r="AM40" i="1"/>
  <c r="AD40" i="1"/>
  <c r="W40" i="1"/>
  <c r="O40" i="1"/>
  <c r="P40" i="1" s="1"/>
  <c r="G40" i="1"/>
  <c r="B40" i="1"/>
  <c r="BV39" i="1"/>
  <c r="BU39" i="1"/>
  <c r="BT39" i="1"/>
  <c r="BS39" i="1"/>
  <c r="BR39" i="1"/>
  <c r="BQ39" i="1"/>
  <c r="BP39" i="1"/>
  <c r="BM39" i="1"/>
  <c r="BL39" i="1"/>
  <c r="BK39" i="1"/>
  <c r="BJ39" i="1"/>
  <c r="BI39" i="1"/>
  <c r="BH39" i="1"/>
  <c r="BG39" i="1"/>
  <c r="BD39" i="1"/>
  <c r="BC39" i="1"/>
  <c r="BB39" i="1"/>
  <c r="BA39" i="1"/>
  <c r="AZ39" i="1"/>
  <c r="AY39" i="1"/>
  <c r="AX39" i="1"/>
  <c r="AU39" i="1"/>
  <c r="AT39" i="1"/>
  <c r="AS39" i="1"/>
  <c r="AR39" i="1"/>
  <c r="AQ39" i="1"/>
  <c r="AP39" i="1"/>
  <c r="AO39" i="1"/>
  <c r="AL39" i="1"/>
  <c r="AK39" i="1"/>
  <c r="AJ39" i="1"/>
  <c r="AI39" i="1"/>
  <c r="AH39" i="1"/>
  <c r="AG39" i="1"/>
  <c r="AF39" i="1"/>
  <c r="AC39" i="1"/>
  <c r="AB39" i="1"/>
  <c r="AA39" i="1"/>
  <c r="Z39" i="1"/>
  <c r="V39" i="1"/>
  <c r="U39" i="1"/>
  <c r="T39" i="1"/>
  <c r="S39" i="1"/>
  <c r="R39" i="1"/>
  <c r="N39" i="1"/>
  <c r="M39" i="1"/>
  <c r="L39" i="1"/>
  <c r="K39" i="1"/>
  <c r="J39" i="1"/>
  <c r="G39" i="1"/>
  <c r="B39" i="1"/>
  <c r="BO38" i="1"/>
  <c r="BF38" i="1"/>
  <c r="AW38" i="1"/>
  <c r="AN38" i="1"/>
  <c r="AE38" i="1"/>
  <c r="Y38" i="1"/>
  <c r="E38" i="1"/>
  <c r="D38" i="1"/>
  <c r="B38" i="1"/>
  <c r="BW37" i="1"/>
  <c r="BY37" i="1" s="1"/>
  <c r="BN37" i="1"/>
  <c r="BE37" i="1"/>
  <c r="AV37" i="1"/>
  <c r="AM37" i="1"/>
  <c r="AD37" i="1"/>
  <c r="W37" i="1"/>
  <c r="O37" i="1"/>
  <c r="G37" i="1"/>
  <c r="B37" i="1"/>
  <c r="BV36" i="1"/>
  <c r="BV35" i="1" s="1"/>
  <c r="BU36" i="1"/>
  <c r="BU35" i="1" s="1"/>
  <c r="BT36" i="1"/>
  <c r="BT35" i="1" s="1"/>
  <c r="BS36" i="1"/>
  <c r="BS35" i="1" s="1"/>
  <c r="BR36" i="1"/>
  <c r="BR35" i="1" s="1"/>
  <c r="BQ36" i="1"/>
  <c r="BP36" i="1"/>
  <c r="BP35" i="1" s="1"/>
  <c r="BM36" i="1"/>
  <c r="BM35" i="1" s="1"/>
  <c r="BL36" i="1"/>
  <c r="BL35" i="1" s="1"/>
  <c r="BK36" i="1"/>
  <c r="BK35" i="1" s="1"/>
  <c r="BJ36" i="1"/>
  <c r="BJ35" i="1" s="1"/>
  <c r="BI36" i="1"/>
  <c r="BI35" i="1" s="1"/>
  <c r="BH36" i="1"/>
  <c r="BH35" i="1" s="1"/>
  <c r="BG36" i="1"/>
  <c r="BG35" i="1" s="1"/>
  <c r="BD36" i="1"/>
  <c r="BD35" i="1" s="1"/>
  <c r="BC36" i="1"/>
  <c r="BC35" i="1" s="1"/>
  <c r="BB36" i="1"/>
  <c r="BB35" i="1" s="1"/>
  <c r="BA36" i="1"/>
  <c r="BA35" i="1" s="1"/>
  <c r="AZ36" i="1"/>
  <c r="AZ35" i="1" s="1"/>
  <c r="AY36" i="1"/>
  <c r="AX36" i="1"/>
  <c r="AX35" i="1" s="1"/>
  <c r="AU36" i="1"/>
  <c r="AU35" i="1" s="1"/>
  <c r="AT36" i="1"/>
  <c r="AT35" i="1" s="1"/>
  <c r="AS36" i="1"/>
  <c r="AS35" i="1" s="1"/>
  <c r="AR36" i="1"/>
  <c r="AR35" i="1" s="1"/>
  <c r="AQ36" i="1"/>
  <c r="AQ35" i="1" s="1"/>
  <c r="AP36" i="1"/>
  <c r="AO36" i="1"/>
  <c r="AO35" i="1" s="1"/>
  <c r="AL36" i="1"/>
  <c r="AL35" i="1" s="1"/>
  <c r="AK36" i="1"/>
  <c r="AK35" i="1" s="1"/>
  <c r="AJ36" i="1"/>
  <c r="AJ35" i="1" s="1"/>
  <c r="AI36" i="1"/>
  <c r="AI35" i="1" s="1"/>
  <c r="AH36" i="1"/>
  <c r="AH35" i="1" s="1"/>
  <c r="AG36" i="1"/>
  <c r="AF36" i="1"/>
  <c r="AF35" i="1" s="1"/>
  <c r="AC36" i="1"/>
  <c r="AC35" i="1" s="1"/>
  <c r="AB36" i="1"/>
  <c r="AB35" i="1" s="1"/>
  <c r="AA36" i="1"/>
  <c r="AA35" i="1" s="1"/>
  <c r="Z36" i="1"/>
  <c r="Z35" i="1" s="1"/>
  <c r="V36" i="1"/>
  <c r="V35" i="1" s="1"/>
  <c r="U36" i="1"/>
  <c r="U35" i="1" s="1"/>
  <c r="T36" i="1"/>
  <c r="T35" i="1" s="1"/>
  <c r="S36" i="1"/>
  <c r="R36" i="1"/>
  <c r="R35" i="1" s="1"/>
  <c r="N36" i="1"/>
  <c r="N35" i="1" s="1"/>
  <c r="M36" i="1"/>
  <c r="M35" i="1" s="1"/>
  <c r="L36" i="1"/>
  <c r="L35" i="1" s="1"/>
  <c r="K36" i="1"/>
  <c r="K35" i="1" s="1"/>
  <c r="J36" i="1"/>
  <c r="J35" i="1" s="1"/>
  <c r="G36" i="1"/>
  <c r="B36" i="1"/>
  <c r="BO35" i="1"/>
  <c r="BF35" i="1"/>
  <c r="AW35" i="1"/>
  <c r="AN35" i="1"/>
  <c r="AE35" i="1"/>
  <c r="Y35" i="1"/>
  <c r="E35" i="1"/>
  <c r="D35" i="1"/>
  <c r="B35" i="1"/>
  <c r="BW34" i="1"/>
  <c r="BY34" i="1" s="1"/>
  <c r="BN34" i="1"/>
  <c r="BE34" i="1"/>
  <c r="AV34" i="1"/>
  <c r="AM34" i="1"/>
  <c r="AD34" i="1"/>
  <c r="W34" i="1"/>
  <c r="O34" i="1"/>
  <c r="G34" i="1"/>
  <c r="B34" i="1"/>
  <c r="BV33" i="1"/>
  <c r="BV32" i="1" s="1"/>
  <c r="BU33" i="1"/>
  <c r="BU32" i="1" s="1"/>
  <c r="BT33" i="1"/>
  <c r="BT32" i="1" s="1"/>
  <c r="BS33" i="1"/>
  <c r="BS32" i="1" s="1"/>
  <c r="BR33" i="1"/>
  <c r="BR32" i="1" s="1"/>
  <c r="BQ33" i="1"/>
  <c r="BQ32" i="1" s="1"/>
  <c r="BP33" i="1"/>
  <c r="BP32" i="1" s="1"/>
  <c r="BM33" i="1"/>
  <c r="BM32" i="1" s="1"/>
  <c r="BL33" i="1"/>
  <c r="BL32" i="1" s="1"/>
  <c r="BK33" i="1"/>
  <c r="BK32" i="1" s="1"/>
  <c r="BJ33" i="1"/>
  <c r="BJ32" i="1" s="1"/>
  <c r="BI33" i="1"/>
  <c r="BI32" i="1" s="1"/>
  <c r="BH33" i="1"/>
  <c r="BH32" i="1" s="1"/>
  <c r="BG33" i="1"/>
  <c r="BG32" i="1" s="1"/>
  <c r="BD33" i="1"/>
  <c r="BD32" i="1" s="1"/>
  <c r="BC33" i="1"/>
  <c r="BC32" i="1" s="1"/>
  <c r="BB33" i="1"/>
  <c r="BB32" i="1" s="1"/>
  <c r="BA33" i="1"/>
  <c r="BA32" i="1" s="1"/>
  <c r="AZ33" i="1"/>
  <c r="AZ32" i="1" s="1"/>
  <c r="AY33" i="1"/>
  <c r="AY32" i="1" s="1"/>
  <c r="AX33" i="1"/>
  <c r="AX32" i="1" s="1"/>
  <c r="AU33" i="1"/>
  <c r="AU32" i="1" s="1"/>
  <c r="AT33" i="1"/>
  <c r="AT32" i="1" s="1"/>
  <c r="AS33" i="1"/>
  <c r="AS32" i="1" s="1"/>
  <c r="AR33" i="1"/>
  <c r="AR32" i="1" s="1"/>
  <c r="AQ33" i="1"/>
  <c r="AQ32" i="1" s="1"/>
  <c r="AP33" i="1"/>
  <c r="AP32" i="1" s="1"/>
  <c r="AO33" i="1"/>
  <c r="AO32" i="1" s="1"/>
  <c r="AL33" i="1"/>
  <c r="AL32" i="1" s="1"/>
  <c r="AK33" i="1"/>
  <c r="AK32" i="1" s="1"/>
  <c r="AJ33" i="1"/>
  <c r="AJ32" i="1" s="1"/>
  <c r="AI33" i="1"/>
  <c r="AI32" i="1" s="1"/>
  <c r="AH33" i="1"/>
  <c r="AH32" i="1" s="1"/>
  <c r="AG33" i="1"/>
  <c r="AG32" i="1" s="1"/>
  <c r="AF33" i="1"/>
  <c r="AF32" i="1" s="1"/>
  <c r="AC33" i="1"/>
  <c r="AC32" i="1" s="1"/>
  <c r="AB33" i="1"/>
  <c r="AB32" i="1" s="1"/>
  <c r="AA33" i="1"/>
  <c r="AA32" i="1" s="1"/>
  <c r="Z33" i="1"/>
  <c r="Z32" i="1" s="1"/>
  <c r="V33" i="1"/>
  <c r="V32" i="1" s="1"/>
  <c r="U33" i="1"/>
  <c r="U32" i="1" s="1"/>
  <c r="T33" i="1"/>
  <c r="T32" i="1" s="1"/>
  <c r="S33" i="1"/>
  <c r="S32" i="1" s="1"/>
  <c r="R33" i="1"/>
  <c r="R32" i="1" s="1"/>
  <c r="N33" i="1"/>
  <c r="N32" i="1" s="1"/>
  <c r="M33" i="1"/>
  <c r="M32" i="1" s="1"/>
  <c r="L33" i="1"/>
  <c r="L32" i="1" s="1"/>
  <c r="K33" i="1"/>
  <c r="K32" i="1" s="1"/>
  <c r="J33" i="1"/>
  <c r="J32" i="1" s="1"/>
  <c r="G33" i="1"/>
  <c r="B33" i="1"/>
  <c r="BO32" i="1"/>
  <c r="BF32" i="1"/>
  <c r="AW32" i="1"/>
  <c r="AN32" i="1"/>
  <c r="AE32" i="1"/>
  <c r="Y32" i="1"/>
  <c r="E32" i="1"/>
  <c r="D32" i="1"/>
  <c r="B32" i="1"/>
  <c r="BW31" i="1"/>
  <c r="BY31" i="1" s="1"/>
  <c r="BN31" i="1"/>
  <c r="BE31" i="1"/>
  <c r="AV31" i="1"/>
  <c r="AM31" i="1"/>
  <c r="AD31" i="1"/>
  <c r="W31" i="1"/>
  <c r="O31" i="1"/>
  <c r="P31" i="1" s="1"/>
  <c r="G31" i="1"/>
  <c r="B31" i="1"/>
  <c r="BV30" i="1"/>
  <c r="BU30" i="1"/>
  <c r="BT30" i="1"/>
  <c r="BS30" i="1"/>
  <c r="BR30" i="1"/>
  <c r="BQ30" i="1"/>
  <c r="BP30" i="1"/>
  <c r="BM30" i="1"/>
  <c r="BL30" i="1"/>
  <c r="BK30" i="1"/>
  <c r="BJ30" i="1"/>
  <c r="BI30" i="1"/>
  <c r="BH30" i="1"/>
  <c r="BG30" i="1"/>
  <c r="BD30" i="1"/>
  <c r="BC30" i="1"/>
  <c r="BB30" i="1"/>
  <c r="BA30" i="1"/>
  <c r="AZ30" i="1"/>
  <c r="AY30" i="1"/>
  <c r="AX30" i="1"/>
  <c r="AU30" i="1"/>
  <c r="AT30" i="1"/>
  <c r="AS30" i="1"/>
  <c r="AR30" i="1"/>
  <c r="AQ30" i="1"/>
  <c r="AP30" i="1"/>
  <c r="AO30" i="1"/>
  <c r="AL30" i="1"/>
  <c r="AK30" i="1"/>
  <c r="AJ30" i="1"/>
  <c r="AI30" i="1"/>
  <c r="AH30" i="1"/>
  <c r="AG30" i="1"/>
  <c r="AF30" i="1"/>
  <c r="AC30" i="1"/>
  <c r="AB30" i="1"/>
  <c r="AA30" i="1"/>
  <c r="Z30" i="1"/>
  <c r="V30" i="1"/>
  <c r="U30" i="1"/>
  <c r="T30" i="1"/>
  <c r="S30" i="1"/>
  <c r="R30" i="1"/>
  <c r="N30" i="1"/>
  <c r="M30" i="1"/>
  <c r="L30" i="1"/>
  <c r="K30" i="1"/>
  <c r="J30" i="1"/>
  <c r="G30" i="1"/>
  <c r="B30" i="1"/>
  <c r="BW29" i="1"/>
  <c r="BY29" i="1" s="1"/>
  <c r="BN29" i="1"/>
  <c r="BE29" i="1"/>
  <c r="AV29" i="1"/>
  <c r="AM29" i="1"/>
  <c r="AD29" i="1"/>
  <c r="W29" i="1"/>
  <c r="O29" i="1"/>
  <c r="G29" i="1"/>
  <c r="B29" i="1"/>
  <c r="BV28" i="1"/>
  <c r="BU28" i="1"/>
  <c r="BT28" i="1"/>
  <c r="BS28" i="1"/>
  <c r="BR28" i="1"/>
  <c r="BQ28" i="1"/>
  <c r="BP28" i="1"/>
  <c r="BM28" i="1"/>
  <c r="BL28" i="1"/>
  <c r="BK28" i="1"/>
  <c r="BJ28" i="1"/>
  <c r="BI28" i="1"/>
  <c r="BH28" i="1"/>
  <c r="BG28" i="1"/>
  <c r="BD28" i="1"/>
  <c r="BC28" i="1"/>
  <c r="BB28" i="1"/>
  <c r="BA28" i="1"/>
  <c r="AZ28" i="1"/>
  <c r="AY28" i="1"/>
  <c r="AX28" i="1"/>
  <c r="AU28" i="1"/>
  <c r="AT28" i="1"/>
  <c r="AS28" i="1"/>
  <c r="AR28" i="1"/>
  <c r="AQ28" i="1"/>
  <c r="AP28" i="1"/>
  <c r="AO28" i="1"/>
  <c r="AL28" i="1"/>
  <c r="AK28" i="1"/>
  <c r="AJ28" i="1"/>
  <c r="AI28" i="1"/>
  <c r="AH28" i="1"/>
  <c r="AG28" i="1"/>
  <c r="AF28" i="1"/>
  <c r="AC28" i="1"/>
  <c r="AB28" i="1"/>
  <c r="AA28" i="1"/>
  <c r="Z28" i="1"/>
  <c r="V28" i="1"/>
  <c r="U28" i="1"/>
  <c r="T28" i="1"/>
  <c r="S28" i="1"/>
  <c r="R28" i="1"/>
  <c r="N28" i="1"/>
  <c r="M28" i="1"/>
  <c r="L28" i="1"/>
  <c r="K28" i="1"/>
  <c r="J28" i="1"/>
  <c r="G28" i="1"/>
  <c r="B28" i="1"/>
  <c r="BO27" i="1"/>
  <c r="BF27" i="1"/>
  <c r="AW27" i="1"/>
  <c r="AN27" i="1"/>
  <c r="AE27" i="1"/>
  <c r="Y27" i="1"/>
  <c r="E27" i="1"/>
  <c r="D27" i="1"/>
  <c r="B27" i="1"/>
  <c r="BW26" i="1"/>
  <c r="BY26" i="1" s="1"/>
  <c r="BN26" i="1"/>
  <c r="BE26" i="1"/>
  <c r="AV26" i="1"/>
  <c r="AM26" i="1"/>
  <c r="AD26" i="1"/>
  <c r="W26" i="1"/>
  <c r="O26" i="1"/>
  <c r="P26" i="1" s="1"/>
  <c r="G26" i="1"/>
  <c r="B26" i="1"/>
  <c r="BV25" i="1"/>
  <c r="BU25" i="1"/>
  <c r="BT25" i="1"/>
  <c r="BS25" i="1"/>
  <c r="BR25" i="1"/>
  <c r="BQ25" i="1"/>
  <c r="BP25" i="1"/>
  <c r="BM25" i="1"/>
  <c r="BL25" i="1"/>
  <c r="BK25" i="1"/>
  <c r="BJ25" i="1"/>
  <c r="BI25" i="1"/>
  <c r="BH25" i="1"/>
  <c r="BG25" i="1"/>
  <c r="BD25" i="1"/>
  <c r="BC25" i="1"/>
  <c r="BB25" i="1"/>
  <c r="BA25" i="1"/>
  <c r="AZ25" i="1"/>
  <c r="AY25" i="1"/>
  <c r="AX25" i="1"/>
  <c r="AU25" i="1"/>
  <c r="AT25" i="1"/>
  <c r="AS25" i="1"/>
  <c r="AR25" i="1"/>
  <c r="AQ25" i="1"/>
  <c r="AP25" i="1"/>
  <c r="AO25" i="1"/>
  <c r="AL25" i="1"/>
  <c r="AK25" i="1"/>
  <c r="AJ25" i="1"/>
  <c r="AI25" i="1"/>
  <c r="AH25" i="1"/>
  <c r="AG25" i="1"/>
  <c r="AF25" i="1"/>
  <c r="AC25" i="1"/>
  <c r="AB25" i="1"/>
  <c r="AA25" i="1"/>
  <c r="Z25" i="1"/>
  <c r="V25" i="1"/>
  <c r="U25" i="1"/>
  <c r="T25" i="1"/>
  <c r="S25" i="1"/>
  <c r="R25" i="1"/>
  <c r="N25" i="1"/>
  <c r="M25" i="1"/>
  <c r="L25" i="1"/>
  <c r="K25" i="1"/>
  <c r="J25" i="1"/>
  <c r="G25" i="1"/>
  <c r="B25" i="1"/>
  <c r="BW24" i="1"/>
  <c r="BY24" i="1" s="1"/>
  <c r="BN24" i="1"/>
  <c r="BE24" i="1"/>
  <c r="AV24" i="1"/>
  <c r="AM24" i="1"/>
  <c r="AD24" i="1"/>
  <c r="W24" i="1"/>
  <c r="O24" i="1"/>
  <c r="G24" i="1"/>
  <c r="B24" i="1"/>
  <c r="BV23" i="1"/>
  <c r="BU23" i="1"/>
  <c r="BT23" i="1"/>
  <c r="BS23" i="1"/>
  <c r="BR23" i="1"/>
  <c r="BQ23" i="1"/>
  <c r="BP23" i="1"/>
  <c r="BM23" i="1"/>
  <c r="BL23" i="1"/>
  <c r="BK23" i="1"/>
  <c r="BJ23" i="1"/>
  <c r="BI23" i="1"/>
  <c r="BH23" i="1"/>
  <c r="BG23" i="1"/>
  <c r="BD23" i="1"/>
  <c r="BC23" i="1"/>
  <c r="BB23" i="1"/>
  <c r="BA23" i="1"/>
  <c r="AZ23" i="1"/>
  <c r="AY23" i="1"/>
  <c r="AX23" i="1"/>
  <c r="AU23" i="1"/>
  <c r="AT23" i="1"/>
  <c r="AS23" i="1"/>
  <c r="AR23" i="1"/>
  <c r="AQ23" i="1"/>
  <c r="AP23" i="1"/>
  <c r="AO23" i="1"/>
  <c r="AL23" i="1"/>
  <c r="AK23" i="1"/>
  <c r="AJ23" i="1"/>
  <c r="AI23" i="1"/>
  <c r="AH23" i="1"/>
  <c r="AG23" i="1"/>
  <c r="AF23" i="1"/>
  <c r="AC23" i="1"/>
  <c r="AB23" i="1"/>
  <c r="AA23" i="1"/>
  <c r="Z23" i="1"/>
  <c r="V23" i="1"/>
  <c r="U23" i="1"/>
  <c r="T23" i="1"/>
  <c r="S23" i="1"/>
  <c r="R23" i="1"/>
  <c r="N23" i="1"/>
  <c r="M23" i="1"/>
  <c r="L23" i="1"/>
  <c r="K23" i="1"/>
  <c r="J23" i="1"/>
  <c r="G23" i="1"/>
  <c r="B23" i="1"/>
  <c r="BO22" i="1"/>
  <c r="BF22" i="1"/>
  <c r="AW22" i="1"/>
  <c r="AN22" i="1"/>
  <c r="AE22" i="1"/>
  <c r="Y22" i="1"/>
  <c r="E22" i="1"/>
  <c r="D22" i="1"/>
  <c r="B22" i="1"/>
  <c r="B21" i="1"/>
  <c r="BW20" i="1"/>
  <c r="BY20" i="1" s="1"/>
  <c r="BN20" i="1"/>
  <c r="BE20" i="1"/>
  <c r="AV20" i="1"/>
  <c r="AM20" i="1"/>
  <c r="AD20" i="1"/>
  <c r="W20" i="1"/>
  <c r="O20" i="1"/>
  <c r="G20" i="1"/>
  <c r="B20" i="1"/>
  <c r="BW19" i="1"/>
  <c r="BY19" i="1" s="1"/>
  <c r="BN19" i="1"/>
  <c r="BE19" i="1"/>
  <c r="AV19" i="1"/>
  <c r="AM19" i="1"/>
  <c r="AD19" i="1"/>
  <c r="W19" i="1"/>
  <c r="O19" i="1"/>
  <c r="G19" i="1"/>
  <c r="B19" i="1"/>
  <c r="BW18" i="1"/>
  <c r="BY18" i="1" s="1"/>
  <c r="BN18" i="1"/>
  <c r="BE18" i="1"/>
  <c r="AV18" i="1"/>
  <c r="AM18" i="1"/>
  <c r="AD18" i="1"/>
  <c r="W18" i="1"/>
  <c r="O18" i="1"/>
  <c r="G18" i="1"/>
  <c r="B18" i="1"/>
  <c r="BW17" i="1"/>
  <c r="BY17" i="1" s="1"/>
  <c r="BN17" i="1"/>
  <c r="BE17" i="1"/>
  <c r="AV17" i="1"/>
  <c r="AM17" i="1"/>
  <c r="AD17" i="1"/>
  <c r="W17" i="1"/>
  <c r="O17" i="1"/>
  <c r="G17" i="1"/>
  <c r="B17" i="1"/>
  <c r="BS16" i="1"/>
  <c r="BR16" i="1"/>
  <c r="BQ16" i="1"/>
  <c r="BP16" i="1"/>
  <c r="BO16" i="1"/>
  <c r="BO6" i="1" s="1"/>
  <c r="BO5" i="1" s="1"/>
  <c r="BJ16" i="1"/>
  <c r="BI16" i="1"/>
  <c r="BH16" i="1"/>
  <c r="BG16" i="1"/>
  <c r="BF16" i="1"/>
  <c r="BF6" i="1" s="1"/>
  <c r="BF5" i="1" s="1"/>
  <c r="BA16" i="1"/>
  <c r="AZ16" i="1"/>
  <c r="AY16" i="1"/>
  <c r="AX16" i="1"/>
  <c r="AW16" i="1"/>
  <c r="AQ16" i="1"/>
  <c r="AP16" i="1"/>
  <c r="AO16" i="1"/>
  <c r="AN16" i="1"/>
  <c r="AN6" i="1" s="1"/>
  <c r="AN5" i="1" s="1"/>
  <c r="AH16" i="1"/>
  <c r="AG16" i="1"/>
  <c r="AF16" i="1"/>
  <c r="AE16" i="1"/>
  <c r="AE6" i="1" s="1"/>
  <c r="AE5" i="1" s="1"/>
  <c r="AB16" i="1"/>
  <c r="AA16" i="1"/>
  <c r="Z16" i="1"/>
  <c r="Y16" i="1"/>
  <c r="Y6" i="1" s="1"/>
  <c r="Y5" i="1" s="1"/>
  <c r="V16" i="1"/>
  <c r="U16" i="1"/>
  <c r="T16" i="1"/>
  <c r="S16" i="1"/>
  <c r="R16" i="1"/>
  <c r="N16" i="1"/>
  <c r="M16" i="1"/>
  <c r="L16" i="1"/>
  <c r="K16" i="1"/>
  <c r="J16" i="1"/>
  <c r="G16" i="1"/>
  <c r="B16" i="1"/>
  <c r="BW15" i="1"/>
  <c r="BY15" i="1" s="1"/>
  <c r="BN15" i="1"/>
  <c r="BE15" i="1"/>
  <c r="AV15" i="1"/>
  <c r="AM15" i="1"/>
  <c r="AD15" i="1"/>
  <c r="W15" i="1"/>
  <c r="O15" i="1"/>
  <c r="P15" i="1" s="1"/>
  <c r="G15" i="1"/>
  <c r="B15" i="1"/>
  <c r="BW14" i="1"/>
  <c r="BY14" i="1" s="1"/>
  <c r="BN14" i="1"/>
  <c r="BE14" i="1"/>
  <c r="AV14" i="1"/>
  <c r="AM14" i="1"/>
  <c r="AD14" i="1"/>
  <c r="W14" i="1"/>
  <c r="O14" i="1"/>
  <c r="P14" i="1" s="1"/>
  <c r="G14" i="1"/>
  <c r="B14" i="1"/>
  <c r="BW13" i="1"/>
  <c r="BY13" i="1" s="1"/>
  <c r="BN13" i="1"/>
  <c r="BE13" i="1"/>
  <c r="AV13" i="1"/>
  <c r="AM13" i="1"/>
  <c r="AD13" i="1"/>
  <c r="W13" i="1"/>
  <c r="O13" i="1"/>
  <c r="P13" i="1" s="1"/>
  <c r="G13" i="1"/>
  <c r="B13" i="1"/>
  <c r="BW12" i="1"/>
  <c r="BY12" i="1" s="1"/>
  <c r="BN12" i="1"/>
  <c r="BE12" i="1"/>
  <c r="AV12" i="1"/>
  <c r="AM12" i="1"/>
  <c r="AD12" i="1"/>
  <c r="W12" i="1"/>
  <c r="O12" i="1"/>
  <c r="P12" i="1" s="1"/>
  <c r="G12" i="1"/>
  <c r="B12" i="1"/>
  <c r="BW11" i="1"/>
  <c r="BY11" i="1" s="1"/>
  <c r="BN11" i="1"/>
  <c r="BE11" i="1"/>
  <c r="AV11" i="1"/>
  <c r="AM11" i="1"/>
  <c r="AD11" i="1"/>
  <c r="W11" i="1"/>
  <c r="O11" i="1"/>
  <c r="P11" i="1" s="1"/>
  <c r="G11" i="1"/>
  <c r="B11" i="1"/>
  <c r="BV10" i="1"/>
  <c r="BU10" i="1"/>
  <c r="BT10" i="1"/>
  <c r="BS10" i="1"/>
  <c r="BR10" i="1"/>
  <c r="BQ10" i="1"/>
  <c r="BP10" i="1"/>
  <c r="BM10" i="1"/>
  <c r="BL10" i="1"/>
  <c r="BK10" i="1"/>
  <c r="BJ10" i="1"/>
  <c r="BI10" i="1"/>
  <c r="BH10" i="1"/>
  <c r="BG10" i="1"/>
  <c r="BD10" i="1"/>
  <c r="BC10" i="1"/>
  <c r="BB10" i="1"/>
  <c r="BA10" i="1"/>
  <c r="AZ10" i="1"/>
  <c r="AY10" i="1"/>
  <c r="AX10" i="1"/>
  <c r="AU10" i="1"/>
  <c r="AT10" i="1"/>
  <c r="AS10" i="1"/>
  <c r="AR10" i="1"/>
  <c r="AQ10" i="1"/>
  <c r="AP10" i="1"/>
  <c r="AO10" i="1"/>
  <c r="AL10" i="1"/>
  <c r="AK10" i="1"/>
  <c r="AJ10" i="1"/>
  <c r="AI10" i="1"/>
  <c r="AH10" i="1"/>
  <c r="AG10" i="1"/>
  <c r="AF10" i="1"/>
  <c r="AC10" i="1"/>
  <c r="AB10" i="1"/>
  <c r="AA10" i="1"/>
  <c r="Z10" i="1"/>
  <c r="V10" i="1"/>
  <c r="U10" i="1"/>
  <c r="T10" i="1"/>
  <c r="S10" i="1"/>
  <c r="R10" i="1"/>
  <c r="N10" i="1"/>
  <c r="M10" i="1"/>
  <c r="L10" i="1"/>
  <c r="K10" i="1"/>
  <c r="J10" i="1"/>
  <c r="G10" i="1"/>
  <c r="B10" i="1"/>
  <c r="BW9" i="1"/>
  <c r="BY9" i="1" s="1"/>
  <c r="BN9" i="1"/>
  <c r="BE9" i="1"/>
  <c r="AV9" i="1"/>
  <c r="AM9" i="1"/>
  <c r="AD9" i="1"/>
  <c r="W9" i="1"/>
  <c r="O9" i="1"/>
  <c r="P9" i="1" s="1"/>
  <c r="G9" i="1"/>
  <c r="B9" i="1"/>
  <c r="BW8" i="1"/>
  <c r="BY8" i="1" s="1"/>
  <c r="BN8" i="1"/>
  <c r="BE8" i="1"/>
  <c r="AV8" i="1"/>
  <c r="AM8" i="1"/>
  <c r="AD8" i="1"/>
  <c r="W8" i="1"/>
  <c r="O8" i="1"/>
  <c r="P8" i="1" s="1"/>
  <c r="G8" i="1"/>
  <c r="B8" i="1"/>
  <c r="BV7" i="1"/>
  <c r="BU7" i="1"/>
  <c r="BT7" i="1"/>
  <c r="BS7" i="1"/>
  <c r="BR7" i="1"/>
  <c r="BQ7" i="1"/>
  <c r="BM7" i="1"/>
  <c r="BL7" i="1"/>
  <c r="BK7" i="1"/>
  <c r="BJ7" i="1"/>
  <c r="BI7" i="1"/>
  <c r="BH7" i="1"/>
  <c r="BD7" i="1"/>
  <c r="BC7" i="1"/>
  <c r="BB7" i="1"/>
  <c r="BA7" i="1"/>
  <c r="AZ7" i="1"/>
  <c r="AY7" i="1"/>
  <c r="AU7" i="1"/>
  <c r="AU6" i="1" s="1"/>
  <c r="AU5" i="1" s="1"/>
  <c r="AT7" i="1"/>
  <c r="AS7" i="1"/>
  <c r="AR7" i="1"/>
  <c r="AR6" i="1" s="1"/>
  <c r="AR5" i="1" s="1"/>
  <c r="AQ7" i="1"/>
  <c r="AP7" i="1"/>
  <c r="AL7" i="1"/>
  <c r="AK7" i="1"/>
  <c r="AJ7" i="1"/>
  <c r="AI7" i="1"/>
  <c r="AH7" i="1"/>
  <c r="AG7" i="1"/>
  <c r="AC7" i="1"/>
  <c r="AB7" i="1"/>
  <c r="AA7" i="1"/>
  <c r="V7" i="1"/>
  <c r="U7" i="1"/>
  <c r="T7" i="1"/>
  <c r="S7" i="1"/>
  <c r="R7" i="1"/>
  <c r="N7" i="1"/>
  <c r="M7" i="1"/>
  <c r="L7" i="1"/>
  <c r="K7" i="1"/>
  <c r="J7" i="1"/>
  <c r="G7" i="1"/>
  <c r="B7" i="1"/>
  <c r="E6" i="1"/>
  <c r="E5" i="1" s="1"/>
  <c r="D6" i="1"/>
  <c r="B6" i="1"/>
  <c r="B5" i="1"/>
  <c r="B4" i="1"/>
  <c r="G38" i="1" l="1"/>
  <c r="BK6" i="1"/>
  <c r="BK5" i="1" s="1"/>
  <c r="N27" i="1"/>
  <c r="BU27" i="1"/>
  <c r="J22" i="1"/>
  <c r="N22" i="1"/>
  <c r="AB22" i="1"/>
  <c r="AH22" i="1"/>
  <c r="AL22" i="1"/>
  <c r="BH22" i="1"/>
  <c r="BL22" i="1"/>
  <c r="BR22" i="1"/>
  <c r="BV22" i="1"/>
  <c r="T22" i="1"/>
  <c r="BA22" i="1"/>
  <c r="BU22" i="1"/>
  <c r="S27" i="1"/>
  <c r="Z27" i="1"/>
  <c r="AJ27" i="1"/>
  <c r="AP27" i="1"/>
  <c r="AT27" i="1"/>
  <c r="BD27" i="1"/>
  <c r="BJ27" i="1"/>
  <c r="BP27" i="1"/>
  <c r="S22" i="1"/>
  <c r="AJ22" i="1"/>
  <c r="AP22" i="1"/>
  <c r="AT22" i="1"/>
  <c r="BD22" i="1"/>
  <c r="BP22" i="1"/>
  <c r="AQ6" i="1"/>
  <c r="AQ5" i="1" s="1"/>
  <c r="AI6" i="1"/>
  <c r="AI5" i="1" s="1"/>
  <c r="Z6" i="1"/>
  <c r="Z5" i="1" s="1"/>
  <c r="BS6" i="1"/>
  <c r="BS5" i="1" s="1"/>
  <c r="AZ22" i="1"/>
  <c r="BL27" i="1"/>
  <c r="G35" i="1"/>
  <c r="AC6" i="1"/>
  <c r="AC5" i="1" s="1"/>
  <c r="BM6" i="1"/>
  <c r="BM5" i="1" s="1"/>
  <c r="AZ6" i="1"/>
  <c r="AZ5" i="1" s="1"/>
  <c r="O30" i="1"/>
  <c r="P30" i="1" s="1"/>
  <c r="AV30" i="1"/>
  <c r="BC6" i="1"/>
  <c r="BC5" i="1" s="1"/>
  <c r="AL6" i="1"/>
  <c r="AL5" i="1" s="1"/>
  <c r="BV6" i="1"/>
  <c r="BV5" i="1" s="1"/>
  <c r="BM22" i="1"/>
  <c r="AK27" i="1"/>
  <c r="K6" i="1"/>
  <c r="K5" i="1" s="1"/>
  <c r="R6" i="1"/>
  <c r="R5" i="1" s="1"/>
  <c r="V6" i="1"/>
  <c r="V5" i="1" s="1"/>
  <c r="AH6" i="1"/>
  <c r="AH5" i="1" s="1"/>
  <c r="W36" i="1"/>
  <c r="BH6" i="1"/>
  <c r="BH5" i="1" s="1"/>
  <c r="BD6" i="1"/>
  <c r="BD5" i="1" s="1"/>
  <c r="BP6" i="1"/>
  <c r="BP5" i="1" s="1"/>
  <c r="BT6" i="1"/>
  <c r="BT5" i="1" s="1"/>
  <c r="AA22" i="1"/>
  <c r="AG22" i="1"/>
  <c r="AK22" i="1"/>
  <c r="AQ22" i="1"/>
  <c r="AU22" i="1"/>
  <c r="BG22" i="1"/>
  <c r="BK22" i="1"/>
  <c r="BQ22" i="1"/>
  <c r="J27" i="1"/>
  <c r="AB27" i="1"/>
  <c r="AH27" i="1"/>
  <c r="AL27" i="1"/>
  <c r="AR27" i="1"/>
  <c r="BH27" i="1"/>
  <c r="BR27" i="1"/>
  <c r="BV27" i="1"/>
  <c r="T27" i="1"/>
  <c r="AG27" i="1"/>
  <c r="BA27" i="1"/>
  <c r="BQ27" i="1"/>
  <c r="P42" i="1"/>
  <c r="N6" i="1"/>
  <c r="N5" i="1" s="1"/>
  <c r="AU38" i="1"/>
  <c r="BE43" i="1"/>
  <c r="AL38" i="1"/>
  <c r="AV32" i="1"/>
  <c r="BG38" i="1"/>
  <c r="G6" i="1"/>
  <c r="D5" i="1"/>
  <c r="BJ6" i="1"/>
  <c r="BJ5" i="1" s="1"/>
  <c r="AC22" i="1"/>
  <c r="AO22" i="1"/>
  <c r="BI22" i="1"/>
  <c r="R38" i="1"/>
  <c r="W7" i="1"/>
  <c r="AD7" i="1"/>
  <c r="T6" i="1"/>
  <c r="T5" i="1" s="1"/>
  <c r="BG6" i="1"/>
  <c r="BG5" i="1" s="1"/>
  <c r="BN5" i="1" s="1"/>
  <c r="AQ27" i="1"/>
  <c r="AU27" i="1"/>
  <c r="O32" i="1"/>
  <c r="AD35" i="1"/>
  <c r="AV47" i="1"/>
  <c r="AT6" i="1"/>
  <c r="AT5" i="1" s="1"/>
  <c r="U6" i="1"/>
  <c r="U5" i="1" s="1"/>
  <c r="AB6" i="1"/>
  <c r="AB5" i="1" s="1"/>
  <c r="BL6" i="1"/>
  <c r="BL5" i="1" s="1"/>
  <c r="AE21" i="1"/>
  <c r="BF21" i="1"/>
  <c r="BF4" i="1" s="1"/>
  <c r="BE32" i="1"/>
  <c r="M38" i="1"/>
  <c r="AA38" i="1"/>
  <c r="AG38" i="1"/>
  <c r="AK38" i="1"/>
  <c r="AQ38" i="1"/>
  <c r="BN39" i="1"/>
  <c r="BK38" i="1"/>
  <c r="BQ38" i="1"/>
  <c r="BU38" i="1"/>
  <c r="L38" i="1"/>
  <c r="AT38" i="1"/>
  <c r="AJ6" i="1"/>
  <c r="AJ5" i="1" s="1"/>
  <c r="BI6" i="1"/>
  <c r="BI5" i="1" s="1"/>
  <c r="AF6" i="1"/>
  <c r="AV23" i="1"/>
  <c r="P24" i="1"/>
  <c r="AV25" i="1"/>
  <c r="K27" i="1"/>
  <c r="AC27" i="1"/>
  <c r="AI27" i="1"/>
  <c r="BN28" i="1"/>
  <c r="BM27" i="1"/>
  <c r="BS27" i="1"/>
  <c r="G32" i="1"/>
  <c r="AH38" i="1"/>
  <c r="BR38" i="1"/>
  <c r="BV38" i="1"/>
  <c r="AY38" i="1"/>
  <c r="BC38" i="1"/>
  <c r="AV45" i="1"/>
  <c r="AA6" i="1"/>
  <c r="AA5" i="1" s="1"/>
  <c r="M6" i="1"/>
  <c r="M5" i="1" s="1"/>
  <c r="AY6" i="1"/>
  <c r="AY5" i="1" s="1"/>
  <c r="W16" i="1"/>
  <c r="W23" i="1"/>
  <c r="L22" i="1"/>
  <c r="AD25" i="1"/>
  <c r="AF22" i="1"/>
  <c r="BN25" i="1"/>
  <c r="BT22" i="1"/>
  <c r="M27" i="1"/>
  <c r="BN30" i="1"/>
  <c r="BN33" i="1"/>
  <c r="P37" i="1"/>
  <c r="W39" i="1"/>
  <c r="S38" i="1"/>
  <c r="AV41" i="1"/>
  <c r="AZ38" i="1"/>
  <c r="BD38" i="1"/>
  <c r="AM43" i="1"/>
  <c r="BW43" i="1"/>
  <c r="BX43" i="1" s="1"/>
  <c r="BY43" i="1" s="1"/>
  <c r="AD45" i="1"/>
  <c r="BN45" i="1"/>
  <c r="AM7" i="1"/>
  <c r="BW7" i="1"/>
  <c r="BX7" i="1" s="1"/>
  <c r="BY7" i="1" s="1"/>
  <c r="L6" i="1"/>
  <c r="L5" i="1" s="1"/>
  <c r="AV16" i="1"/>
  <c r="BA6" i="1"/>
  <c r="BA5" i="1" s="1"/>
  <c r="BE23" i="1"/>
  <c r="M22" i="1"/>
  <c r="BE25" i="1"/>
  <c r="G27" i="1"/>
  <c r="O28" i="1"/>
  <c r="P28" i="1" s="1"/>
  <c r="P29" i="1"/>
  <c r="U27" i="1"/>
  <c r="AX27" i="1"/>
  <c r="BB27" i="1"/>
  <c r="W33" i="1"/>
  <c r="BE33" i="1"/>
  <c r="BE36" i="1"/>
  <c r="AD39" i="1"/>
  <c r="AJ38" i="1"/>
  <c r="AP38" i="1"/>
  <c r="BT38" i="1"/>
  <c r="W43" i="1"/>
  <c r="AD43" i="1"/>
  <c r="BN43" i="1"/>
  <c r="BE45" i="1"/>
  <c r="U38" i="1"/>
  <c r="BE47" i="1"/>
  <c r="BB38" i="1"/>
  <c r="AK6" i="1"/>
  <c r="AK5" i="1" s="1"/>
  <c r="BQ6" i="1"/>
  <c r="BQ5" i="1" s="1"/>
  <c r="BU6" i="1"/>
  <c r="BU5" i="1" s="1"/>
  <c r="BR6" i="1"/>
  <c r="BR5" i="1" s="1"/>
  <c r="U22" i="1"/>
  <c r="AX22" i="1"/>
  <c r="BB22" i="1"/>
  <c r="V27" i="1"/>
  <c r="AS27" i="1"/>
  <c r="AY27" i="1"/>
  <c r="BC27" i="1"/>
  <c r="V38" i="1"/>
  <c r="BB6" i="1"/>
  <c r="BB5" i="1" s="1"/>
  <c r="O16" i="1"/>
  <c r="P16" i="1" s="1"/>
  <c r="BN16" i="1"/>
  <c r="BW16" i="1"/>
  <c r="BX16" i="1" s="1"/>
  <c r="BY16" i="1" s="1"/>
  <c r="P17" i="1"/>
  <c r="O23" i="1"/>
  <c r="O25" i="1"/>
  <c r="P25" i="1" s="1"/>
  <c r="V22" i="1"/>
  <c r="AM25" i="1"/>
  <c r="AS22" i="1"/>
  <c r="AY22" i="1"/>
  <c r="BC22" i="1"/>
  <c r="BW25" i="1"/>
  <c r="BI27" i="1"/>
  <c r="BE28" i="1"/>
  <c r="L27" i="1"/>
  <c r="AD30" i="1"/>
  <c r="AM30" i="1"/>
  <c r="BW30" i="1"/>
  <c r="BX30" i="1" s="1"/>
  <c r="BY30" i="1" s="1"/>
  <c r="BT27" i="1"/>
  <c r="W32" i="1"/>
  <c r="O33" i="1"/>
  <c r="P33" i="1" s="1"/>
  <c r="P34" i="1"/>
  <c r="BE41" i="1"/>
  <c r="O43" i="1"/>
  <c r="P43" i="1" s="1"/>
  <c r="AR38" i="1"/>
  <c r="P44" i="1"/>
  <c r="O45" i="1"/>
  <c r="P45" i="1" s="1"/>
  <c r="W45" i="1"/>
  <c r="AM45" i="1"/>
  <c r="BW45" i="1"/>
  <c r="AD5" i="1"/>
  <c r="AF5" i="1"/>
  <c r="P23" i="1"/>
  <c r="P32" i="1"/>
  <c r="AE4" i="1"/>
  <c r="J6" i="1"/>
  <c r="W10" i="1"/>
  <c r="AV10" i="1"/>
  <c r="AO6" i="1"/>
  <c r="AO5" i="1" s="1"/>
  <c r="P18" i="1"/>
  <c r="P19" i="1"/>
  <c r="P20" i="1"/>
  <c r="E21" i="1"/>
  <c r="E4" i="1" s="1"/>
  <c r="K22" i="1"/>
  <c r="W28" i="1"/>
  <c r="AM32" i="1"/>
  <c r="O35" i="1"/>
  <c r="AY35" i="1"/>
  <c r="AP35" i="1"/>
  <c r="AV36" i="1"/>
  <c r="Z38" i="1"/>
  <c r="BJ38" i="1"/>
  <c r="O39" i="1"/>
  <c r="T38" i="1"/>
  <c r="T21" i="1" s="1"/>
  <c r="T4" i="1" s="1"/>
  <c r="AD41" i="1"/>
  <c r="W47" i="1"/>
  <c r="S6" i="1"/>
  <c r="S5" i="1" s="1"/>
  <c r="BN6" i="1"/>
  <c r="O7" i="1"/>
  <c r="BE7" i="1"/>
  <c r="BN7" i="1"/>
  <c r="AD10" i="1"/>
  <c r="AM10" i="1"/>
  <c r="BW10" i="1"/>
  <c r="BX10" i="1" s="1"/>
  <c r="BY10" i="1" s="1"/>
  <c r="BO21" i="1"/>
  <c r="G22" i="1"/>
  <c r="D21" i="1"/>
  <c r="D4" i="1" s="1"/>
  <c r="AR22" i="1"/>
  <c r="AW21" i="1"/>
  <c r="AF27" i="1"/>
  <c r="AM27" i="1" s="1"/>
  <c r="AZ27" i="1"/>
  <c r="AD28" i="1"/>
  <c r="AM28" i="1"/>
  <c r="AV28" i="1"/>
  <c r="BW28" i="1"/>
  <c r="W30" i="1"/>
  <c r="AD32" i="1"/>
  <c r="BN32" i="1"/>
  <c r="AD33" i="1"/>
  <c r="AM33" i="1"/>
  <c r="AV33" i="1"/>
  <c r="BW33" i="1"/>
  <c r="O36" i="1"/>
  <c r="AM36" i="1"/>
  <c r="AG35" i="1"/>
  <c r="BW36" i="1"/>
  <c r="BX36" i="1" s="1"/>
  <c r="BY36" i="1" s="1"/>
  <c r="BQ35" i="1"/>
  <c r="BW35" i="1" s="1"/>
  <c r="AI38" i="1"/>
  <c r="BS38" i="1"/>
  <c r="AB38" i="1"/>
  <c r="AB21" i="1" s="1"/>
  <c r="AB4" i="1" s="1"/>
  <c r="BE39" i="1"/>
  <c r="BH38" i="1"/>
  <c r="BL38" i="1"/>
  <c r="O41" i="1"/>
  <c r="J38" i="1"/>
  <c r="N38" i="1"/>
  <c r="AM41" i="1"/>
  <c r="BA38" i="1"/>
  <c r="BA21" i="1" s="1"/>
  <c r="BA4" i="1" s="1"/>
  <c r="BW41" i="1"/>
  <c r="BX41" i="1" s="1"/>
  <c r="BY41" i="1" s="1"/>
  <c r="AD47" i="1"/>
  <c r="AM47" i="1"/>
  <c r="BW47" i="1"/>
  <c r="BX47" i="1" s="1"/>
  <c r="BY47" i="1" s="1"/>
  <c r="AS6" i="1"/>
  <c r="AS5" i="1" s="1"/>
  <c r="O10" i="1"/>
  <c r="AG6" i="1"/>
  <c r="AG5" i="1" s="1"/>
  <c r="BN10" i="1"/>
  <c r="AD16" i="1"/>
  <c r="AM16" i="1"/>
  <c r="Y21" i="1"/>
  <c r="Y4" i="1" s="1"/>
  <c r="AN21" i="1"/>
  <c r="AN4" i="1" s="1"/>
  <c r="Z22" i="1"/>
  <c r="AD23" i="1"/>
  <c r="AI22" i="1"/>
  <c r="AM23" i="1"/>
  <c r="BJ22" i="1"/>
  <c r="BN23" i="1"/>
  <c r="BS22" i="1"/>
  <c r="BW23" i="1"/>
  <c r="BX23" i="1" s="1"/>
  <c r="BY23" i="1" s="1"/>
  <c r="W25" i="1"/>
  <c r="AO27" i="1"/>
  <c r="AA27" i="1"/>
  <c r="BG27" i="1"/>
  <c r="BK27" i="1"/>
  <c r="BE30" i="1"/>
  <c r="BW32" i="1"/>
  <c r="S35" i="1"/>
  <c r="W35" i="1" s="1"/>
  <c r="BN35" i="1"/>
  <c r="BN36" i="1"/>
  <c r="AX38" i="1"/>
  <c r="AC38" i="1"/>
  <c r="AV39" i="1"/>
  <c r="AO38" i="1"/>
  <c r="AS38" i="1"/>
  <c r="BI38" i="1"/>
  <c r="BM38" i="1"/>
  <c r="K38" i="1"/>
  <c r="BN41" i="1"/>
  <c r="O47" i="1"/>
  <c r="BN47" i="1"/>
  <c r="G5" i="1"/>
  <c r="AV7" i="1"/>
  <c r="AP6" i="1"/>
  <c r="AP5" i="1" s="1"/>
  <c r="BE10" i="1"/>
  <c r="AX6" i="1"/>
  <c r="AX5" i="1" s="1"/>
  <c r="BE16" i="1"/>
  <c r="AW6" i="1"/>
  <c r="AM39" i="1"/>
  <c r="AF38" i="1"/>
  <c r="BW39" i="1"/>
  <c r="BP38" i="1"/>
  <c r="W41" i="1"/>
  <c r="AV43" i="1"/>
  <c r="AD36" i="1"/>
  <c r="R22" i="1"/>
  <c r="R27" i="1"/>
  <c r="W27" i="1" l="1"/>
  <c r="O22" i="1"/>
  <c r="BW6" i="1"/>
  <c r="AA21" i="1"/>
  <c r="AA4" i="1" s="1"/>
  <c r="BW22" i="1"/>
  <c r="BL21" i="1"/>
  <c r="BL4" i="1" s="1"/>
  <c r="BU21" i="1"/>
  <c r="AK21" i="1"/>
  <c r="AK4" i="1" s="1"/>
  <c r="AJ21" i="1"/>
  <c r="AJ4" i="1" s="1"/>
  <c r="AL21" i="1"/>
  <c r="AL4" i="1" s="1"/>
  <c r="BD21" i="1"/>
  <c r="BD4" i="1" s="1"/>
  <c r="AV27" i="1"/>
  <c r="BM21" i="1"/>
  <c r="BM4" i="1" s="1"/>
  <c r="BK21" i="1"/>
  <c r="BK4" i="1" s="1"/>
  <c r="AD22" i="1"/>
  <c r="N21" i="1"/>
  <c r="N4" i="1" s="1"/>
  <c r="BH21" i="1"/>
  <c r="AR21" i="1"/>
  <c r="AR4" i="1" s="1"/>
  <c r="AD6" i="1"/>
  <c r="BI21" i="1"/>
  <c r="BI4" i="1" s="1"/>
  <c r="AC21" i="1"/>
  <c r="AC4" i="1" s="1"/>
  <c r="BG21" i="1"/>
  <c r="BG4" i="1" s="1"/>
  <c r="W5" i="1"/>
  <c r="AS21" i="1"/>
  <c r="AY21" i="1"/>
  <c r="AY4" i="1" s="1"/>
  <c r="AQ21" i="1"/>
  <c r="AQ4" i="1" s="1"/>
  <c r="BV21" i="1"/>
  <c r="BV4" i="1" s="1"/>
  <c r="BC21" i="1"/>
  <c r="BC4" i="1" s="1"/>
  <c r="BE22" i="1"/>
  <c r="BW5" i="1"/>
  <c r="BR21" i="1"/>
  <c r="BR4" i="1" s="1"/>
  <c r="BE27" i="1"/>
  <c r="AZ21" i="1"/>
  <c r="AZ4" i="1" s="1"/>
  <c r="BW27" i="1"/>
  <c r="BT21" i="1"/>
  <c r="BT4" i="1" s="1"/>
  <c r="AX21" i="1"/>
  <c r="AX4" i="1" s="1"/>
  <c r="AP21" i="1"/>
  <c r="AP4" i="1" s="1"/>
  <c r="AT21" i="1"/>
  <c r="AT4" i="1" s="1"/>
  <c r="AH21" i="1"/>
  <c r="AH4" i="1" s="1"/>
  <c r="AU21" i="1"/>
  <c r="AU4" i="1" s="1"/>
  <c r="L21" i="1"/>
  <c r="L4" i="1" s="1"/>
  <c r="M21" i="1"/>
  <c r="M4" i="1" s="1"/>
  <c r="BX35" i="1"/>
  <c r="BY35" i="1" s="1"/>
  <c r="BX39" i="1"/>
  <c r="BY39" i="1" s="1"/>
  <c r="BX28" i="1"/>
  <c r="BY28" i="1" s="1"/>
  <c r="BX33" i="1"/>
  <c r="BY33" i="1" s="1"/>
  <c r="BX25" i="1"/>
  <c r="BY25" i="1" s="1"/>
  <c r="BX45" i="1"/>
  <c r="BY45" i="1" s="1"/>
  <c r="BX6" i="1"/>
  <c r="BY6" i="1" s="1"/>
  <c r="AM38" i="1"/>
  <c r="BW38" i="1"/>
  <c r="BJ21" i="1"/>
  <c r="BJ4" i="1" s="1"/>
  <c r="AM35" i="1"/>
  <c r="AG21" i="1"/>
  <c r="AG4" i="1" s="1"/>
  <c r="AM5" i="1"/>
  <c r="BE35" i="1"/>
  <c r="BU4" i="1"/>
  <c r="BN22" i="1"/>
  <c r="O38" i="1"/>
  <c r="P38" i="1" s="1"/>
  <c r="AV38" i="1"/>
  <c r="O27" i="1"/>
  <c r="AV35" i="1"/>
  <c r="AM6" i="1"/>
  <c r="BB21" i="1"/>
  <c r="BB4" i="1" s="1"/>
  <c r="AO21" i="1"/>
  <c r="AO4" i="1" s="1"/>
  <c r="BS21" i="1"/>
  <c r="BS4" i="1" s="1"/>
  <c r="AI21" i="1"/>
  <c r="AI4" i="1" s="1"/>
  <c r="AD27" i="1"/>
  <c r="U21" i="1"/>
  <c r="U4" i="1" s="1"/>
  <c r="BN38" i="1"/>
  <c r="AD38" i="1"/>
  <c r="V21" i="1"/>
  <c r="V4" i="1" s="1"/>
  <c r="W22" i="1"/>
  <c r="R21" i="1"/>
  <c r="BE6" i="1"/>
  <c r="AW5" i="1"/>
  <c r="G4" i="1"/>
  <c r="AS4" i="1"/>
  <c r="BE38" i="1"/>
  <c r="P36" i="1"/>
  <c r="BQ21" i="1"/>
  <c r="BQ4" i="1" s="1"/>
  <c r="P39" i="1"/>
  <c r="P22" i="1"/>
  <c r="AV22" i="1"/>
  <c r="P47" i="1"/>
  <c r="P41" i="1"/>
  <c r="BN27" i="1"/>
  <c r="BO4" i="1"/>
  <c r="W38" i="1"/>
  <c r="BP21" i="1"/>
  <c r="BP4" i="1" s="1"/>
  <c r="AV6" i="1"/>
  <c r="J5" i="1"/>
  <c r="O6" i="1"/>
  <c r="AF21" i="1"/>
  <c r="S21" i="1"/>
  <c r="S4" i="1" s="1"/>
  <c r="Z21" i="1"/>
  <c r="Z4" i="1" s="1"/>
  <c r="AD4" i="1" s="1"/>
  <c r="AM22" i="1"/>
  <c r="P7" i="1"/>
  <c r="P35" i="1"/>
  <c r="AV5" i="1"/>
  <c r="J21" i="1"/>
  <c r="P10" i="1"/>
  <c r="BE21" i="1"/>
  <c r="G21" i="1"/>
  <c r="K21" i="1"/>
  <c r="K4" i="1" s="1"/>
  <c r="W6" i="1"/>
  <c r="AV21" i="1" l="1"/>
  <c r="AM21" i="1"/>
  <c r="AV4" i="1"/>
  <c r="BH4" i="1"/>
  <c r="BN4" i="1" s="1"/>
  <c r="BN21" i="1"/>
  <c r="BX5" i="1"/>
  <c r="BY5" i="1" s="1"/>
  <c r="BX22" i="1"/>
  <c r="BY22" i="1" s="1"/>
  <c r="BX32" i="1"/>
  <c r="BY32" i="1" s="1"/>
  <c r="BX27" i="1"/>
  <c r="BY27" i="1" s="1"/>
  <c r="BX38" i="1"/>
  <c r="BY38" i="1" s="1"/>
  <c r="AF4" i="1"/>
  <c r="AM4" i="1" s="1"/>
  <c r="P27" i="1"/>
  <c r="O21" i="1"/>
  <c r="P21" i="1" s="1"/>
  <c r="P6" i="1"/>
  <c r="BW21" i="1"/>
  <c r="AW4" i="1"/>
  <c r="BE4" i="1" s="1"/>
  <c r="BE5" i="1"/>
  <c r="W21" i="1"/>
  <c r="R4" i="1"/>
  <c r="O5" i="1"/>
  <c r="J4" i="1"/>
  <c r="BW4" i="1"/>
  <c r="AD21" i="1"/>
  <c r="BX21" i="1" l="1"/>
  <c r="BY21" i="1" s="1"/>
  <c r="O4" i="1"/>
  <c r="P4" i="1" s="1"/>
  <c r="P5" i="1"/>
  <c r="W4" i="1"/>
  <c r="BX4" i="1" l="1"/>
  <c r="BY4" i="1" s="1"/>
</calcChain>
</file>

<file path=xl/sharedStrings.xml><?xml version="1.0" encoding="utf-8"?>
<sst xmlns="http://schemas.openxmlformats.org/spreadsheetml/2006/main" count="152" uniqueCount="85">
  <si>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</si>
  <si>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</si>
  <si>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</si>
  <si>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</si>
  <si>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</si>
  <si>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</si>
  <si>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</si>
  <si>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</si>
  <si>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</si>
  <si>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</si>
  <si>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</si>
  <si>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</si>
  <si>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</si>
  <si>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</si>
  <si>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</si>
  <si>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</si>
  <si>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</si>
  <si>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</si>
  <si>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</si>
  <si>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</si>
  <si>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</si>
  <si>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</si>
  <si>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</si>
  <si>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</si>
  <si>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</si>
  <si>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</si>
  <si>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kegiatan</t>
  </si>
  <si>
    <t>orang</t>
  </si>
  <si>
    <t>dokumen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</si>
  <si>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</si>
  <si>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</si>
  <si>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</si>
  <si>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</si>
  <si>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X.XX.01.2.01.02</t>
  </si>
  <si>
    <t>Koordinasi dan Penyusunan Dokumen RKA-SKPD</t>
  </si>
  <si>
    <t>X.XX.01.2.01.07</t>
  </si>
  <si>
    <t>Evaluasi Kinerja Perangkat Daerah</t>
  </si>
  <si>
    <t>bulan</t>
  </si>
  <si>
    <t>X.XX.01.2.02</t>
  </si>
  <si>
    <t>Administrasi Keuangan Perangkat Daerah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</si>
  <si>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</si>
  <si>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</si>
  <si>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</si>
  <si>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</si>
  <si>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laporan</t>
  </si>
  <si>
    <t>kali</t>
  </si>
  <si>
    <t>X.XX.01.2.06</t>
  </si>
  <si>
    <t>Administrasi Umum Perangkat Daerah</t>
  </si>
  <si>
    <t>X.XX.01.2.06.02</t>
  </si>
  <si>
    <t>Penyediaan Peralatan dan Perlengkapan Kantor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</si>
  <si>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</si>
  <si>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</si>
  <si>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</si>
  <si>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</si>
  <si>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</si>
  <si>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</si>
  <si>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</si>
  <si>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</si>
  <si>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</si>
  <si>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</si>
  <si>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</si>
  <si>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</si>
  <si>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X.XX.01.2.09</t>
  </si>
  <si>
    <t>Pemeliharaan Barang Milik Daerah Penunjang Urusan Pemerintahan Daerah</t>
  </si>
  <si>
    <t>X.XX.01.2.09.10</t>
  </si>
  <si>
    <t>Pemeliharaan/Rehabilitasi Sarana dan Prasarana Gedung Kantor atau Bangunan Lainnya</t>
  </si>
  <si>
    <t>orang/kali</t>
  </si>
  <si>
    <t>PROGRAM PEMERINTAHAN DAN KESEJAHTERAAN RAKYAT</t>
  </si>
  <si>
    <t>4.01.0.00.0.00.01.0002</t>
  </si>
  <si>
    <t>Bagian Hukum</t>
  </si>
  <si>
    <t>4.01.02.2.03</t>
  </si>
  <si>
    <t>Fasilitasi dan Koordinasi Hukum</t>
  </si>
  <si>
    <t>4.01.02.2.03.01</t>
  </si>
  <si>
    <t>Fasilitasi Penyusunan Produk Hukum Daerah</t>
  </si>
  <si>
    <t>Raperda/perda</t>
  </si>
  <si>
    <t>produk hukum</t>
  </si>
  <si>
    <t>4.01.02.2.03.02</t>
  </si>
  <si>
    <t>Fasilitasi Bantuan Hukum</t>
  </si>
  <si>
    <t>perkara</t>
  </si>
  <si>
    <t>4.01.02.2.03.03</t>
  </si>
  <si>
    <t>Pendokumentasian Produk Hukum dan Pengelolaan Informasi Hukum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</si>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</sst>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9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164" fontId="6" fillId="12" borderId="1" xfId="2" applyFont="1" applyFill="1" applyBorder="1" applyAlignment="1">
      <alignment horizontal="right" vertical="center" wrapText="1"/>
    </xf>
    <xf numFmtId="164" fontId="6" fillId="12" borderId="1" xfId="3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164" fontId="7" fillId="12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0" fontId="6" fillId="13" borderId="7" xfId="1" applyFont="1" applyFill="1" applyBorder="1" applyAlignment="1">
      <alignment horizontal="left" vertical="center" wrapText="1"/>
    </xf>
    <xf numFmtId="0" fontId="6" fillId="13" borderId="1" xfId="1" applyFont="1" applyFill="1" applyBorder="1" applyAlignment="1">
      <alignment horizontal="left" vertical="center" wrapText="1" indent="2"/>
    </xf>
    <xf numFmtId="164" fontId="6" fillId="13" borderId="1" xfId="2" applyFont="1" applyFill="1" applyBorder="1" applyAlignment="1">
      <alignment horizontal="right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48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69" sqref="C69"/>
    </sheetView>
  </sheetViews>
  <sheetFormatPr defaultColWidth="9" defaultRowHeight="15" outlineLevelRow="4" outlineLevelCol="1" x14ac:dyDescent="0.2"/>
  <cols>
    <col min="1" max="1" width="24.5" style="40" customWidth="1"/>
    <col min="2" max="2" width="6.25" style="40" hidden="1" customWidth="1"/>
    <col min="3" max="3" width="45" style="40" customWidth="1"/>
    <col min="4" max="4" width="20.75" style="40" hidden="1" customWidth="1" outlineLevel="1"/>
    <col min="5" max="5" width="18.625" style="40" hidden="1" customWidth="1" outlineLevel="1"/>
    <col min="6" max="6" width="49.25" style="40" hidden="1" customWidth="1" outlineLevel="1"/>
    <col min="7" max="7" width="20.25" style="40" hidden="1" customWidth="1" collapsed="1"/>
    <col min="8" max="8" width="11.75" style="40" hidden="1" customWidth="1"/>
    <col min="9" max="9" width="11.25" style="51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1" hidden="1" customWidth="1"/>
    <col min="17" max="17" width="11.25" style="40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0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61" t="s">
        <v>0</v>
      </c>
      <c r="B1" s="61"/>
      <c r="C1" s="61" t="s">
        <v>1</v>
      </c>
      <c r="D1" s="59" t="s">
        <v>2</v>
      </c>
      <c r="E1" s="59" t="s">
        <v>3</v>
      </c>
      <c r="F1" s="59" t="s">
        <v>4</v>
      </c>
      <c r="G1" s="59" t="s">
        <v>5</v>
      </c>
      <c r="H1" s="59" t="s">
        <v>6</v>
      </c>
      <c r="I1" s="59" t="s">
        <v>7</v>
      </c>
      <c r="J1" s="61" t="s">
        <v>8</v>
      </c>
      <c r="K1" s="61"/>
      <c r="L1" s="61"/>
      <c r="M1" s="61"/>
      <c r="N1" s="61"/>
      <c r="O1" s="61"/>
      <c r="P1" s="62" t="s">
        <v>9</v>
      </c>
      <c r="Q1" s="59" t="s">
        <v>10</v>
      </c>
      <c r="R1" s="66" t="s">
        <v>11</v>
      </c>
      <c r="S1" s="67"/>
      <c r="T1" s="67"/>
      <c r="U1" s="67"/>
      <c r="V1" s="67"/>
      <c r="W1" s="68"/>
      <c r="X1" s="59" t="s">
        <v>10</v>
      </c>
      <c r="Y1" s="61" t="s">
        <v>12</v>
      </c>
      <c r="Z1" s="61"/>
      <c r="AA1" s="61"/>
      <c r="AB1" s="61"/>
      <c r="AC1" s="61"/>
      <c r="AD1" s="61"/>
      <c r="AE1" s="69" t="s">
        <v>13</v>
      </c>
      <c r="AF1" s="69"/>
      <c r="AG1" s="69"/>
      <c r="AH1" s="69"/>
      <c r="AI1" s="69"/>
      <c r="AJ1" s="69"/>
      <c r="AK1" s="69"/>
      <c r="AL1" s="69"/>
      <c r="AM1" s="69"/>
      <c r="AN1" s="70" t="s">
        <v>14</v>
      </c>
      <c r="AO1" s="70"/>
      <c r="AP1" s="70"/>
      <c r="AQ1" s="70"/>
      <c r="AR1" s="70"/>
      <c r="AS1" s="70"/>
      <c r="AT1" s="70"/>
      <c r="AU1" s="70"/>
      <c r="AV1" s="70"/>
      <c r="AW1" s="71" t="s">
        <v>15</v>
      </c>
      <c r="AX1" s="71"/>
      <c r="AY1" s="71"/>
      <c r="AZ1" s="71"/>
      <c r="BA1" s="71"/>
      <c r="BB1" s="71"/>
      <c r="BC1" s="71"/>
      <c r="BD1" s="71"/>
      <c r="BE1" s="71"/>
      <c r="BF1" s="64" t="s">
        <v>82</v>
      </c>
      <c r="BG1" s="64"/>
      <c r="BH1" s="64"/>
      <c r="BI1" s="64"/>
      <c r="BJ1" s="64"/>
      <c r="BK1" s="64"/>
      <c r="BL1" s="64"/>
      <c r="BM1" s="64"/>
      <c r="BN1" s="64"/>
      <c r="BO1" s="65" t="s">
        <v>16</v>
      </c>
      <c r="BP1" s="65"/>
      <c r="BQ1" s="65"/>
      <c r="BR1" s="65"/>
      <c r="BS1" s="65"/>
      <c r="BT1" s="65"/>
      <c r="BU1" s="65"/>
      <c r="BV1" s="65"/>
      <c r="BW1" s="65"/>
      <c r="BX1" s="57" t="s">
        <v>81</v>
      </c>
      <c r="BY1" s="57" t="s">
        <v>83</v>
      </c>
      <c r="BZ1" s="57" t="s">
        <v>84</v>
      </c>
    </row>
    <row r="2" spans="1:78" ht="30.6" customHeight="1" thickBot="1" x14ac:dyDescent="0.25">
      <c r="A2" s="61"/>
      <c r="B2" s="61"/>
      <c r="C2" s="61"/>
      <c r="D2" s="60"/>
      <c r="E2" s="60"/>
      <c r="F2" s="60"/>
      <c r="G2" s="60"/>
      <c r="H2" s="60"/>
      <c r="I2" s="60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63"/>
      <c r="Q2" s="60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60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58"/>
      <c r="BY2" s="58"/>
      <c r="BZ2" s="58"/>
    </row>
    <row r="3" spans="1:78" s="38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54" t="s">
        <v>68</v>
      </c>
      <c r="B4" s="42">
        <f t="shared" ref="B4:B16" si="0">LEN(A4)</f>
        <v>22</v>
      </c>
      <c r="C4" s="55" t="s">
        <v>69</v>
      </c>
      <c r="D4" s="44">
        <f>SUM(D5,D21)</f>
        <v>1105145000</v>
      </c>
      <c r="E4" s="44">
        <f>SUM(E5,E21)</f>
        <v>0</v>
      </c>
      <c r="F4" s="52"/>
      <c r="G4" s="44">
        <f t="shared" ref="G4:G19" si="1">D4-E4</f>
        <v>1105145000</v>
      </c>
      <c r="H4" s="53"/>
      <c r="I4" s="53"/>
      <c r="J4" s="43">
        <f>SUM(J5,J21)</f>
        <v>1230500000</v>
      </c>
      <c r="K4" s="43">
        <f>SUM(K5,K21)</f>
        <v>0</v>
      </c>
      <c r="L4" s="43">
        <f>SUM(L5,L21)</f>
        <v>0</v>
      </c>
      <c r="M4" s="43">
        <f>SUM(M5,M21)</f>
        <v>0</v>
      </c>
      <c r="N4" s="43">
        <f>SUM(N5,N21)</f>
        <v>83765000</v>
      </c>
      <c r="O4" s="43">
        <f t="shared" ref="O4:O45" si="2">SUM(J4:N4)</f>
        <v>1314265000</v>
      </c>
      <c r="P4" s="45">
        <f t="shared" ref="P4:P19" si="3">O4-D4</f>
        <v>209120000</v>
      </c>
      <c r="Q4" s="53"/>
      <c r="R4" s="43">
        <f>SUM(R5,R21)</f>
        <v>1236300000</v>
      </c>
      <c r="S4" s="43">
        <f>SUM(S5,S21)</f>
        <v>0</v>
      </c>
      <c r="T4" s="43">
        <f>SUM(T5,T21)</f>
        <v>0</v>
      </c>
      <c r="U4" s="43">
        <f>SUM(U5,U21)</f>
        <v>0</v>
      </c>
      <c r="V4" s="43">
        <f>SUM(V5,V21)</f>
        <v>83765000</v>
      </c>
      <c r="W4" s="43">
        <f t="shared" ref="W4:W45" si="4">SUM(R4:V4)</f>
        <v>1320065000</v>
      </c>
      <c r="X4" s="53"/>
      <c r="Y4" s="43">
        <f>SUM(Y5,Y21)</f>
        <v>775330000</v>
      </c>
      <c r="Z4" s="43">
        <f>SUM(Z5,Z21)</f>
        <v>0</v>
      </c>
      <c r="AA4" s="43">
        <f>SUM(AA5,AA21)</f>
        <v>0</v>
      </c>
      <c r="AB4" s="43">
        <f>SUM(AB5,AB21)</f>
        <v>0</v>
      </c>
      <c r="AC4" s="43">
        <f>SUM(AC5,AC21)</f>
        <v>83765000</v>
      </c>
      <c r="AD4" s="43">
        <f t="shared" ref="AD4:AD48" si="5">SUM(Y4:AC4)</f>
        <v>859095000</v>
      </c>
      <c r="AE4" s="43">
        <f t="shared" ref="AE4:AL4" si="6">SUM(AE5,AE21)</f>
        <v>775330000</v>
      </c>
      <c r="AF4" s="43">
        <f t="shared" si="6"/>
        <v>0</v>
      </c>
      <c r="AG4" s="43">
        <f t="shared" si="6"/>
        <v>0</v>
      </c>
      <c r="AH4" s="43">
        <f t="shared" si="6"/>
        <v>0</v>
      </c>
      <c r="AI4" s="43">
        <f t="shared" si="6"/>
        <v>83765000</v>
      </c>
      <c r="AJ4" s="43">
        <f t="shared" si="6"/>
        <v>0</v>
      </c>
      <c r="AK4" s="43">
        <f t="shared" si="6"/>
        <v>0</v>
      </c>
      <c r="AL4" s="43">
        <f t="shared" si="6"/>
        <v>0</v>
      </c>
      <c r="AM4" s="56">
        <f t="shared" ref="AM4:AM48" si="7">SUM(AE4:AL4)</f>
        <v>859095000</v>
      </c>
      <c r="AN4" s="43">
        <f t="shared" ref="AN4:AU4" si="8">SUM(AN5,AN21)</f>
        <v>775330000</v>
      </c>
      <c r="AO4" s="43">
        <f t="shared" si="8"/>
        <v>0</v>
      </c>
      <c r="AP4" s="43">
        <f t="shared" si="8"/>
        <v>0</v>
      </c>
      <c r="AQ4" s="43">
        <f t="shared" si="8"/>
        <v>0</v>
      </c>
      <c r="AR4" s="43">
        <f t="shared" si="8"/>
        <v>83765000</v>
      </c>
      <c r="AS4" s="43">
        <f t="shared" si="8"/>
        <v>0</v>
      </c>
      <c r="AT4" s="43">
        <f t="shared" si="8"/>
        <v>0</v>
      </c>
      <c r="AU4" s="43">
        <f t="shared" si="8"/>
        <v>0</v>
      </c>
      <c r="AV4" s="43">
        <f t="shared" ref="AV4:AV48" si="9">SUM(AN4:AU4)</f>
        <v>859095000</v>
      </c>
      <c r="AW4" s="43">
        <f t="shared" ref="AW4:BD4" si="10">SUM(AW5,AW21)</f>
        <v>777730000</v>
      </c>
      <c r="AX4" s="43">
        <f t="shared" si="10"/>
        <v>0</v>
      </c>
      <c r="AY4" s="43">
        <f t="shared" si="10"/>
        <v>0</v>
      </c>
      <c r="AZ4" s="43">
        <f t="shared" si="10"/>
        <v>0</v>
      </c>
      <c r="BA4" s="43">
        <f t="shared" si="10"/>
        <v>0</v>
      </c>
      <c r="BB4" s="43">
        <f t="shared" si="10"/>
        <v>0</v>
      </c>
      <c r="BC4" s="43">
        <f t="shared" si="10"/>
        <v>0</v>
      </c>
      <c r="BD4" s="43">
        <f t="shared" si="10"/>
        <v>0</v>
      </c>
      <c r="BE4" s="43">
        <f t="shared" ref="BE4:BE48" si="11">SUM(AW4:BD4)</f>
        <v>777730000</v>
      </c>
      <c r="BF4" s="43">
        <f t="shared" ref="BF4:BM4" si="12">SUM(BF5,BF21)</f>
        <v>777730000</v>
      </c>
      <c r="BG4" s="43">
        <f t="shared" si="12"/>
        <v>0</v>
      </c>
      <c r="BH4" s="43">
        <f t="shared" si="12"/>
        <v>0</v>
      </c>
      <c r="BI4" s="43">
        <f t="shared" si="12"/>
        <v>0</v>
      </c>
      <c r="BJ4" s="43">
        <f t="shared" si="12"/>
        <v>0</v>
      </c>
      <c r="BK4" s="43">
        <f t="shared" si="12"/>
        <v>0</v>
      </c>
      <c r="BL4" s="43">
        <f t="shared" si="12"/>
        <v>0</v>
      </c>
      <c r="BM4" s="43">
        <f t="shared" si="12"/>
        <v>0</v>
      </c>
      <c r="BN4" s="56">
        <f t="shared" ref="BN4:BN21" si="13">SUM(BF4:BM4)</f>
        <v>777730000</v>
      </c>
      <c r="BO4" s="56">
        <f t="shared" ref="BO4:BV4" si="14">SUM(BO5,BO21)</f>
        <v>777730000</v>
      </c>
      <c r="BP4" s="56">
        <f t="shared" si="14"/>
        <v>0</v>
      </c>
      <c r="BQ4" s="56">
        <f t="shared" si="14"/>
        <v>0</v>
      </c>
      <c r="BR4" s="56">
        <f t="shared" si="14"/>
        <v>0</v>
      </c>
      <c r="BS4" s="56">
        <f t="shared" si="14"/>
        <v>0</v>
      </c>
      <c r="BT4" s="56">
        <f t="shared" si="14"/>
        <v>0</v>
      </c>
      <c r="BU4" s="56">
        <f t="shared" si="14"/>
        <v>0</v>
      </c>
      <c r="BV4" s="56">
        <f t="shared" si="14"/>
        <v>0</v>
      </c>
      <c r="BW4" s="56">
        <f t="shared" ref="BW4:BW21" si="15">SUM(BO4:BV4)</f>
        <v>777730000</v>
      </c>
      <c r="BX4" s="56">
        <f t="shared" ref="BX4" si="16">SUM(BX5,BX21)</f>
        <v>777730000</v>
      </c>
      <c r="BY4" s="56">
        <f t="shared" ref="BY4:BY27" si="17">BX4-BW4</f>
        <v>0</v>
      </c>
      <c r="BZ4" s="56"/>
    </row>
    <row r="5" spans="1:78" ht="32.25" outlineLevel="1" thickBot="1" x14ac:dyDescent="0.25">
      <c r="A5" s="13">
        <v>0.16738425925925926</v>
      </c>
      <c r="B5" s="14">
        <f t="shared" si="0"/>
        <v>17</v>
      </c>
      <c r="C5" s="15" t="s">
        <v>67</v>
      </c>
      <c r="D5" s="17">
        <f>SUM(D6)</f>
        <v>859095000</v>
      </c>
      <c r="E5" s="17">
        <f>SUM(E6)</f>
        <v>0</v>
      </c>
      <c r="F5" s="48"/>
      <c r="G5" s="17">
        <f t="shared" si="1"/>
        <v>859095000</v>
      </c>
      <c r="H5" s="46"/>
      <c r="I5" s="46"/>
      <c r="J5" s="16">
        <f>SUM(J6)</f>
        <v>1007700000</v>
      </c>
      <c r="K5" s="16">
        <f>SUM(K6)</f>
        <v>0</v>
      </c>
      <c r="L5" s="16">
        <f>SUM(L6)</f>
        <v>0</v>
      </c>
      <c r="M5" s="16">
        <f>SUM(M6)</f>
        <v>0</v>
      </c>
      <c r="N5" s="16">
        <f>SUM(N6)</f>
        <v>83765000</v>
      </c>
      <c r="O5" s="16">
        <f t="shared" si="2"/>
        <v>1091465000</v>
      </c>
      <c r="P5" s="18">
        <f t="shared" si="3"/>
        <v>232370000</v>
      </c>
      <c r="Q5" s="46"/>
      <c r="R5" s="16">
        <f>SUM(R6)</f>
        <v>1013500000</v>
      </c>
      <c r="S5" s="16">
        <f>SUM(S6)</f>
        <v>0</v>
      </c>
      <c r="T5" s="16">
        <f>SUM(T6)</f>
        <v>0</v>
      </c>
      <c r="U5" s="16">
        <f>SUM(U6)</f>
        <v>0</v>
      </c>
      <c r="V5" s="16">
        <f>SUM(V6)</f>
        <v>83765000</v>
      </c>
      <c r="W5" s="16">
        <f t="shared" si="4"/>
        <v>1097265000</v>
      </c>
      <c r="X5" s="46"/>
      <c r="Y5" s="16">
        <f t="shared" ref="Y5:BX5" si="18">SUM(Y6)</f>
        <v>775330000</v>
      </c>
      <c r="Z5" s="16">
        <f t="shared" si="18"/>
        <v>0</v>
      </c>
      <c r="AA5" s="16">
        <f t="shared" si="18"/>
        <v>0</v>
      </c>
      <c r="AB5" s="16">
        <f t="shared" si="18"/>
        <v>0</v>
      </c>
      <c r="AC5" s="16">
        <f t="shared" si="18"/>
        <v>83765000</v>
      </c>
      <c r="AD5" s="16">
        <f t="shared" si="5"/>
        <v>859095000</v>
      </c>
      <c r="AE5" s="16">
        <f t="shared" si="18"/>
        <v>775330000</v>
      </c>
      <c r="AF5" s="16">
        <f t="shared" si="18"/>
        <v>0</v>
      </c>
      <c r="AG5" s="16">
        <f t="shared" si="18"/>
        <v>0</v>
      </c>
      <c r="AH5" s="16">
        <f t="shared" si="18"/>
        <v>0</v>
      </c>
      <c r="AI5" s="16">
        <f t="shared" si="18"/>
        <v>83765000</v>
      </c>
      <c r="AJ5" s="16">
        <f t="shared" si="18"/>
        <v>0</v>
      </c>
      <c r="AK5" s="16">
        <f t="shared" si="18"/>
        <v>0</v>
      </c>
      <c r="AL5" s="16">
        <f t="shared" si="18"/>
        <v>0</v>
      </c>
      <c r="AM5" s="16">
        <f t="shared" si="7"/>
        <v>859095000</v>
      </c>
      <c r="AN5" s="16">
        <f t="shared" si="18"/>
        <v>775330000</v>
      </c>
      <c r="AO5" s="16">
        <f t="shared" si="18"/>
        <v>0</v>
      </c>
      <c r="AP5" s="16">
        <f t="shared" si="18"/>
        <v>0</v>
      </c>
      <c r="AQ5" s="16">
        <f t="shared" si="18"/>
        <v>0</v>
      </c>
      <c r="AR5" s="16">
        <f t="shared" si="18"/>
        <v>83765000</v>
      </c>
      <c r="AS5" s="16">
        <f t="shared" si="18"/>
        <v>0</v>
      </c>
      <c r="AT5" s="16">
        <f t="shared" si="18"/>
        <v>0</v>
      </c>
      <c r="AU5" s="16">
        <f t="shared" si="18"/>
        <v>0</v>
      </c>
      <c r="AV5" s="16">
        <f t="shared" si="9"/>
        <v>859095000</v>
      </c>
      <c r="AW5" s="16">
        <f t="shared" si="18"/>
        <v>777730000</v>
      </c>
      <c r="AX5" s="16">
        <f t="shared" si="18"/>
        <v>0</v>
      </c>
      <c r="AY5" s="16">
        <f t="shared" si="18"/>
        <v>0</v>
      </c>
      <c r="AZ5" s="16">
        <f t="shared" si="18"/>
        <v>0</v>
      </c>
      <c r="BA5" s="16">
        <f t="shared" si="18"/>
        <v>0</v>
      </c>
      <c r="BB5" s="16">
        <f t="shared" si="18"/>
        <v>0</v>
      </c>
      <c r="BC5" s="16">
        <f t="shared" si="18"/>
        <v>0</v>
      </c>
      <c r="BD5" s="16">
        <f t="shared" si="18"/>
        <v>0</v>
      </c>
      <c r="BE5" s="16">
        <f t="shared" si="11"/>
        <v>777730000</v>
      </c>
      <c r="BF5" s="16">
        <f t="shared" si="18"/>
        <v>777730000</v>
      </c>
      <c r="BG5" s="16">
        <f t="shared" si="18"/>
        <v>0</v>
      </c>
      <c r="BH5" s="16">
        <f t="shared" si="18"/>
        <v>0</v>
      </c>
      <c r="BI5" s="16">
        <f t="shared" si="18"/>
        <v>0</v>
      </c>
      <c r="BJ5" s="16">
        <f t="shared" si="18"/>
        <v>0</v>
      </c>
      <c r="BK5" s="16">
        <f t="shared" si="18"/>
        <v>0</v>
      </c>
      <c r="BL5" s="16">
        <f t="shared" si="18"/>
        <v>0</v>
      </c>
      <c r="BM5" s="16">
        <f t="shared" si="18"/>
        <v>0</v>
      </c>
      <c r="BN5" s="16">
        <f t="shared" si="13"/>
        <v>777730000</v>
      </c>
      <c r="BO5" s="16">
        <f t="shared" si="18"/>
        <v>777730000</v>
      </c>
      <c r="BP5" s="16">
        <f t="shared" si="18"/>
        <v>0</v>
      </c>
      <c r="BQ5" s="16">
        <f t="shared" si="18"/>
        <v>0</v>
      </c>
      <c r="BR5" s="16">
        <f t="shared" si="18"/>
        <v>0</v>
      </c>
      <c r="BS5" s="16">
        <f t="shared" si="18"/>
        <v>0</v>
      </c>
      <c r="BT5" s="16">
        <f t="shared" si="18"/>
        <v>0</v>
      </c>
      <c r="BU5" s="16">
        <f t="shared" si="18"/>
        <v>0</v>
      </c>
      <c r="BV5" s="16">
        <f t="shared" si="18"/>
        <v>0</v>
      </c>
      <c r="BW5" s="16">
        <f t="shared" si="15"/>
        <v>777730000</v>
      </c>
      <c r="BX5" s="16">
        <f t="shared" si="18"/>
        <v>777730000</v>
      </c>
      <c r="BY5" s="16">
        <f t="shared" si="17"/>
        <v>0</v>
      </c>
      <c r="BZ5" s="16"/>
    </row>
    <row r="6" spans="1:78" ht="16.5" outlineLevel="2" thickBot="1" x14ac:dyDescent="0.25">
      <c r="A6" s="19" t="s">
        <v>70</v>
      </c>
      <c r="B6" s="20">
        <f t="shared" si="0"/>
        <v>12</v>
      </c>
      <c r="C6" s="39" t="s">
        <v>71</v>
      </c>
      <c r="D6" s="22">
        <f>SUM(D7,D10,D16)</f>
        <v>859095000</v>
      </c>
      <c r="E6" s="22">
        <f>SUM(E7,E10,E16)</f>
        <v>0</v>
      </c>
      <c r="F6" s="49"/>
      <c r="G6" s="22">
        <f t="shared" si="1"/>
        <v>859095000</v>
      </c>
      <c r="H6" s="47"/>
      <c r="I6" s="47"/>
      <c r="J6" s="21">
        <f>SUM(J7,J10,J16)</f>
        <v>1007700000</v>
      </c>
      <c r="K6" s="21">
        <f>SUM(K7,K10,K16)</f>
        <v>0</v>
      </c>
      <c r="L6" s="21">
        <f>SUM(L7,L10,L16)</f>
        <v>0</v>
      </c>
      <c r="M6" s="21">
        <f>SUM(M7,M10,M16)</f>
        <v>0</v>
      </c>
      <c r="N6" s="21">
        <f>SUM(N7,N10,N16)</f>
        <v>83765000</v>
      </c>
      <c r="O6" s="21">
        <f t="shared" si="2"/>
        <v>1091465000</v>
      </c>
      <c r="P6" s="23">
        <f t="shared" si="3"/>
        <v>232370000</v>
      </c>
      <c r="Q6" s="47"/>
      <c r="R6" s="21">
        <f>SUM(R7,R10,R16)</f>
        <v>1013500000</v>
      </c>
      <c r="S6" s="21">
        <f>SUM(S7,S10,S16)</f>
        <v>0</v>
      </c>
      <c r="T6" s="21">
        <f>SUM(T7,T10,T16)</f>
        <v>0</v>
      </c>
      <c r="U6" s="21">
        <f>SUM(U7,U10,U16)</f>
        <v>0</v>
      </c>
      <c r="V6" s="21">
        <f>SUM(V7,V10,V16)</f>
        <v>83765000</v>
      </c>
      <c r="W6" s="21">
        <f t="shared" si="4"/>
        <v>1097265000</v>
      </c>
      <c r="X6" s="47"/>
      <c r="Y6" s="21">
        <f>SUM(Y7,Y10,Y16)</f>
        <v>775330000</v>
      </c>
      <c r="Z6" s="21">
        <f>SUM(Z7,Z10,Z16)</f>
        <v>0</v>
      </c>
      <c r="AA6" s="21">
        <f>SUM(AA7,AA10,AA16)</f>
        <v>0</v>
      </c>
      <c r="AB6" s="21">
        <f>SUM(AB7,AB10,AB16)</f>
        <v>0</v>
      </c>
      <c r="AC6" s="21">
        <f>SUM(AC7,AC10,AC16)</f>
        <v>83765000</v>
      </c>
      <c r="AD6" s="21">
        <f t="shared" si="5"/>
        <v>859095000</v>
      </c>
      <c r="AE6" s="21">
        <f t="shared" ref="AE6:AL6" si="19">SUM(AE7,AE10,AE16)</f>
        <v>775330000</v>
      </c>
      <c r="AF6" s="21">
        <f t="shared" si="19"/>
        <v>0</v>
      </c>
      <c r="AG6" s="21">
        <f t="shared" si="19"/>
        <v>0</v>
      </c>
      <c r="AH6" s="21">
        <f t="shared" si="19"/>
        <v>0</v>
      </c>
      <c r="AI6" s="21">
        <f t="shared" si="19"/>
        <v>83765000</v>
      </c>
      <c r="AJ6" s="21">
        <f t="shared" si="19"/>
        <v>0</v>
      </c>
      <c r="AK6" s="21">
        <f t="shared" si="19"/>
        <v>0</v>
      </c>
      <c r="AL6" s="21">
        <f t="shared" si="19"/>
        <v>0</v>
      </c>
      <c r="AM6" s="21">
        <f t="shared" si="7"/>
        <v>859095000</v>
      </c>
      <c r="AN6" s="21">
        <f t="shared" ref="AN6:AU6" si="20">SUM(AN7,AN10,AN16)</f>
        <v>775330000</v>
      </c>
      <c r="AO6" s="21">
        <f t="shared" si="20"/>
        <v>0</v>
      </c>
      <c r="AP6" s="21">
        <f t="shared" si="20"/>
        <v>0</v>
      </c>
      <c r="AQ6" s="21">
        <f t="shared" si="20"/>
        <v>0</v>
      </c>
      <c r="AR6" s="21">
        <f t="shared" si="20"/>
        <v>83765000</v>
      </c>
      <c r="AS6" s="21">
        <f t="shared" si="20"/>
        <v>0</v>
      </c>
      <c r="AT6" s="21">
        <f t="shared" si="20"/>
        <v>0</v>
      </c>
      <c r="AU6" s="21">
        <f t="shared" si="20"/>
        <v>0</v>
      </c>
      <c r="AV6" s="21">
        <f t="shared" si="9"/>
        <v>859095000</v>
      </c>
      <c r="AW6" s="21">
        <f t="shared" ref="AW6:BD6" si="21">SUM(AW7,AW10,AW16)</f>
        <v>777730000</v>
      </c>
      <c r="AX6" s="21">
        <f t="shared" si="21"/>
        <v>0</v>
      </c>
      <c r="AY6" s="21">
        <f t="shared" si="21"/>
        <v>0</v>
      </c>
      <c r="AZ6" s="21">
        <f t="shared" si="21"/>
        <v>0</v>
      </c>
      <c r="BA6" s="21">
        <f t="shared" si="21"/>
        <v>0</v>
      </c>
      <c r="BB6" s="21">
        <f t="shared" si="21"/>
        <v>0</v>
      </c>
      <c r="BC6" s="21">
        <f t="shared" si="21"/>
        <v>0</v>
      </c>
      <c r="BD6" s="21">
        <f t="shared" si="21"/>
        <v>0</v>
      </c>
      <c r="BE6" s="21">
        <f t="shared" si="11"/>
        <v>777730000</v>
      </c>
      <c r="BF6" s="21">
        <f t="shared" ref="BF6:BM6" si="22">SUM(BF7,BF10,BF16)</f>
        <v>777730000</v>
      </c>
      <c r="BG6" s="21">
        <f t="shared" si="22"/>
        <v>0</v>
      </c>
      <c r="BH6" s="21">
        <f t="shared" si="22"/>
        <v>0</v>
      </c>
      <c r="BI6" s="21">
        <f t="shared" si="22"/>
        <v>0</v>
      </c>
      <c r="BJ6" s="21">
        <f t="shared" si="22"/>
        <v>0</v>
      </c>
      <c r="BK6" s="21">
        <f t="shared" si="22"/>
        <v>0</v>
      </c>
      <c r="BL6" s="21">
        <f t="shared" si="22"/>
        <v>0</v>
      </c>
      <c r="BM6" s="21">
        <f t="shared" si="22"/>
        <v>0</v>
      </c>
      <c r="BN6" s="21">
        <f t="shared" si="13"/>
        <v>777730000</v>
      </c>
      <c r="BO6" s="21">
        <f t="shared" ref="BO6:BV6" si="23">SUM(BO7,BO10,BO16)</f>
        <v>777730000</v>
      </c>
      <c r="BP6" s="21">
        <f t="shared" si="23"/>
        <v>0</v>
      </c>
      <c r="BQ6" s="21">
        <f t="shared" si="23"/>
        <v>0</v>
      </c>
      <c r="BR6" s="21">
        <f t="shared" si="23"/>
        <v>0</v>
      </c>
      <c r="BS6" s="21">
        <f t="shared" si="23"/>
        <v>0</v>
      </c>
      <c r="BT6" s="21">
        <f t="shared" si="23"/>
        <v>0</v>
      </c>
      <c r="BU6" s="21">
        <f t="shared" si="23"/>
        <v>0</v>
      </c>
      <c r="BV6" s="21">
        <f t="shared" si="23"/>
        <v>0</v>
      </c>
      <c r="BW6" s="21">
        <f t="shared" si="15"/>
        <v>777730000</v>
      </c>
      <c r="BX6" s="21">
        <f t="shared" ref="BX6" si="24">SUM(BX7,BX10,BX16)</f>
        <v>777730000</v>
      </c>
      <c r="BY6" s="21">
        <f t="shared" si="17"/>
        <v>0</v>
      </c>
      <c r="BZ6" s="21"/>
    </row>
    <row r="7" spans="1:78" ht="32.25" outlineLevel="3" collapsed="1" thickBot="1" x14ac:dyDescent="0.25">
      <c r="A7" s="24" t="s">
        <v>72</v>
      </c>
      <c r="B7" s="25">
        <f t="shared" si="0"/>
        <v>15</v>
      </c>
      <c r="C7" s="26" t="s">
        <v>73</v>
      </c>
      <c r="D7" s="28">
        <v>107850000</v>
      </c>
      <c r="E7" s="28"/>
      <c r="F7" s="50"/>
      <c r="G7" s="28">
        <f t="shared" si="1"/>
        <v>107850000</v>
      </c>
      <c r="H7" s="27"/>
      <c r="I7" s="27"/>
      <c r="J7" s="29">
        <f>SUM(J8:J9)</f>
        <v>108000000</v>
      </c>
      <c r="K7" s="29">
        <f>SUM(K8:K9)</f>
        <v>0</v>
      </c>
      <c r="L7" s="29">
        <f>SUM(L8:L9)</f>
        <v>0</v>
      </c>
      <c r="M7" s="29">
        <f>SUM(M8:M9)</f>
        <v>0</v>
      </c>
      <c r="N7" s="29">
        <f>SUM(N8:N9)</f>
        <v>0</v>
      </c>
      <c r="O7" s="29">
        <f t="shared" si="2"/>
        <v>108000000</v>
      </c>
      <c r="P7" s="30">
        <f t="shared" si="3"/>
        <v>150000</v>
      </c>
      <c r="Q7" s="27"/>
      <c r="R7" s="29">
        <f>SUM(R8:R9)</f>
        <v>108000000</v>
      </c>
      <c r="S7" s="29">
        <f>SUM(S8:S9)</f>
        <v>0</v>
      </c>
      <c r="T7" s="29">
        <f>SUM(T8:T9)</f>
        <v>0</v>
      </c>
      <c r="U7" s="29">
        <f>SUM(U8:U9)</f>
        <v>0</v>
      </c>
      <c r="V7" s="29">
        <f>SUM(V8:V9)</f>
        <v>0</v>
      </c>
      <c r="W7" s="29">
        <f t="shared" si="4"/>
        <v>108000000</v>
      </c>
      <c r="X7" s="27"/>
      <c r="Y7" s="29">
        <v>135000000</v>
      </c>
      <c r="Z7" s="29"/>
      <c r="AA7" s="29">
        <f>SUM(AA8:AA9)</f>
        <v>0</v>
      </c>
      <c r="AB7" s="29">
        <f>SUM(AB8:AB9)</f>
        <v>0</v>
      </c>
      <c r="AC7" s="29">
        <f>SUM(AC8:AC9)</f>
        <v>0</v>
      </c>
      <c r="AD7" s="29">
        <f t="shared" si="5"/>
        <v>135000000</v>
      </c>
      <c r="AE7" s="29">
        <v>135000000</v>
      </c>
      <c r="AF7" s="29"/>
      <c r="AG7" s="29">
        <f t="shared" ref="AG7:AL7" si="25">SUM(AG8:AG9)</f>
        <v>0</v>
      </c>
      <c r="AH7" s="29">
        <f t="shared" si="25"/>
        <v>0</v>
      </c>
      <c r="AI7" s="29">
        <f t="shared" si="25"/>
        <v>0</v>
      </c>
      <c r="AJ7" s="29">
        <f t="shared" si="25"/>
        <v>0</v>
      </c>
      <c r="AK7" s="29">
        <f t="shared" si="25"/>
        <v>0</v>
      </c>
      <c r="AL7" s="29">
        <f t="shared" si="25"/>
        <v>0</v>
      </c>
      <c r="AM7" s="29">
        <f t="shared" si="7"/>
        <v>135000000</v>
      </c>
      <c r="AN7" s="29">
        <v>135000000</v>
      </c>
      <c r="AO7" s="29"/>
      <c r="AP7" s="29">
        <f t="shared" ref="AP7:AU7" si="26">SUM(AP8:AP9)</f>
        <v>0</v>
      </c>
      <c r="AQ7" s="29">
        <f t="shared" si="26"/>
        <v>0</v>
      </c>
      <c r="AR7" s="29">
        <f t="shared" si="26"/>
        <v>0</v>
      </c>
      <c r="AS7" s="29">
        <f t="shared" si="26"/>
        <v>0</v>
      </c>
      <c r="AT7" s="29">
        <f t="shared" si="26"/>
        <v>0</v>
      </c>
      <c r="AU7" s="29">
        <f t="shared" si="26"/>
        <v>0</v>
      </c>
      <c r="AV7" s="29">
        <f t="shared" si="9"/>
        <v>135000000</v>
      </c>
      <c r="AW7" s="29">
        <v>135000000</v>
      </c>
      <c r="AX7" s="29"/>
      <c r="AY7" s="29">
        <f t="shared" ref="AY7:BD7" si="27">SUM(AY8:AY9)</f>
        <v>0</v>
      </c>
      <c r="AZ7" s="29">
        <f t="shared" si="27"/>
        <v>0</v>
      </c>
      <c r="BA7" s="29">
        <f t="shared" si="27"/>
        <v>0</v>
      </c>
      <c r="BB7" s="29">
        <f t="shared" si="27"/>
        <v>0</v>
      </c>
      <c r="BC7" s="29">
        <f t="shared" si="27"/>
        <v>0</v>
      </c>
      <c r="BD7" s="29">
        <f t="shared" si="27"/>
        <v>0</v>
      </c>
      <c r="BE7" s="29">
        <f t="shared" si="11"/>
        <v>135000000</v>
      </c>
      <c r="BF7" s="29">
        <v>135000000</v>
      </c>
      <c r="BG7" s="29"/>
      <c r="BH7" s="29">
        <f t="shared" ref="BH7:BM7" si="28">SUM(BH8:BH9)</f>
        <v>0</v>
      </c>
      <c r="BI7" s="29">
        <f t="shared" si="28"/>
        <v>0</v>
      </c>
      <c r="BJ7" s="29">
        <f t="shared" si="28"/>
        <v>0</v>
      </c>
      <c r="BK7" s="29">
        <f t="shared" si="28"/>
        <v>0</v>
      </c>
      <c r="BL7" s="29">
        <f t="shared" si="28"/>
        <v>0</v>
      </c>
      <c r="BM7" s="29">
        <f t="shared" si="28"/>
        <v>0</v>
      </c>
      <c r="BN7" s="29">
        <f t="shared" si="13"/>
        <v>135000000</v>
      </c>
      <c r="BO7" s="29">
        <v>135000000</v>
      </c>
      <c r="BP7" s="29"/>
      <c r="BQ7" s="29">
        <f t="shared" ref="BQ7:BV7" si="29">SUM(BQ8:BQ9)</f>
        <v>0</v>
      </c>
      <c r="BR7" s="29">
        <f t="shared" si="29"/>
        <v>0</v>
      </c>
      <c r="BS7" s="29">
        <f t="shared" si="29"/>
        <v>0</v>
      </c>
      <c r="BT7" s="29">
        <f t="shared" si="29"/>
        <v>0</v>
      </c>
      <c r="BU7" s="29">
        <f t="shared" si="29"/>
        <v>0</v>
      </c>
      <c r="BV7" s="29">
        <f t="shared" si="29"/>
        <v>0</v>
      </c>
      <c r="BW7" s="29">
        <f t="shared" si="15"/>
        <v>135000000</v>
      </c>
      <c r="BX7" s="29">
        <f>BW7</f>
        <v>135000000</v>
      </c>
      <c r="BY7" s="29">
        <f t="shared" si="17"/>
        <v>0</v>
      </c>
      <c r="BZ7" s="29"/>
    </row>
    <row r="8" spans="1:78" ht="30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1"/>
        <v>0</v>
      </c>
      <c r="H8" s="34" t="s">
        <v>74</v>
      </c>
      <c r="I8" s="34">
        <v>9</v>
      </c>
      <c r="J8" s="36">
        <v>100000000</v>
      </c>
      <c r="K8" s="36"/>
      <c r="L8" s="36"/>
      <c r="M8" s="36"/>
      <c r="N8" s="36"/>
      <c r="O8" s="36">
        <f t="shared" si="2"/>
        <v>100000000</v>
      </c>
      <c r="P8" s="37">
        <f t="shared" si="3"/>
        <v>100000000</v>
      </c>
      <c r="Q8" s="34">
        <v>9</v>
      </c>
      <c r="R8" s="36">
        <v>100000000</v>
      </c>
      <c r="S8" s="36"/>
      <c r="T8" s="36"/>
      <c r="U8" s="36"/>
      <c r="V8" s="36"/>
      <c r="W8" s="36">
        <f t="shared" si="4"/>
        <v>100000000</v>
      </c>
      <c r="X8" s="34">
        <v>9</v>
      </c>
      <c r="Y8" s="36"/>
      <c r="Z8" s="36"/>
      <c r="AA8" s="36"/>
      <c r="AB8" s="36"/>
      <c r="AC8" s="36"/>
      <c r="AD8" s="36">
        <f t="shared" si="5"/>
        <v>0</v>
      </c>
      <c r="AE8" s="36"/>
      <c r="AF8" s="36"/>
      <c r="AG8" s="36"/>
      <c r="AH8" s="36"/>
      <c r="AI8" s="36"/>
      <c r="AJ8" s="36"/>
      <c r="AK8" s="36"/>
      <c r="AL8" s="36"/>
      <c r="AM8" s="36">
        <f t="shared" si="7"/>
        <v>0</v>
      </c>
      <c r="AN8" s="36"/>
      <c r="AO8" s="36"/>
      <c r="AP8" s="36"/>
      <c r="AQ8" s="36"/>
      <c r="AR8" s="36"/>
      <c r="AS8" s="36"/>
      <c r="AT8" s="36"/>
      <c r="AU8" s="36"/>
      <c r="AV8" s="36">
        <f t="shared" si="9"/>
        <v>0</v>
      </c>
      <c r="AW8" s="36"/>
      <c r="AX8" s="36"/>
      <c r="AY8" s="36"/>
      <c r="AZ8" s="36"/>
      <c r="BA8" s="36"/>
      <c r="BB8" s="36"/>
      <c r="BC8" s="36"/>
      <c r="BD8" s="36"/>
      <c r="BE8" s="36">
        <f t="shared" si="11"/>
        <v>0</v>
      </c>
      <c r="BF8" s="36"/>
      <c r="BG8" s="36"/>
      <c r="BH8" s="36"/>
      <c r="BI8" s="36"/>
      <c r="BJ8" s="36"/>
      <c r="BK8" s="36"/>
      <c r="BL8" s="36"/>
      <c r="BM8" s="36"/>
      <c r="BN8" s="36">
        <f t="shared" si="13"/>
        <v>0</v>
      </c>
      <c r="BO8" s="36"/>
      <c r="BP8" s="36"/>
      <c r="BQ8" s="36"/>
      <c r="BR8" s="36"/>
      <c r="BS8" s="36"/>
      <c r="BT8" s="36"/>
      <c r="BU8" s="36"/>
      <c r="BV8" s="36"/>
      <c r="BW8" s="36">
        <f t="shared" si="15"/>
        <v>0</v>
      </c>
      <c r="BX8" s="36"/>
      <c r="BY8" s="36">
        <f t="shared" si="17"/>
        <v>0</v>
      </c>
      <c r="BZ8" s="36"/>
    </row>
    <row r="9" spans="1:78" ht="30.75" hidden="1" outlineLevel="4" thickBot="1" x14ac:dyDescent="0.25">
      <c r="A9" s="31"/>
      <c r="B9" s="32">
        <f t="shared" si="0"/>
        <v>0</v>
      </c>
      <c r="C9" s="33"/>
      <c r="D9" s="35"/>
      <c r="E9" s="35"/>
      <c r="F9" s="35"/>
      <c r="G9" s="35">
        <f t="shared" si="1"/>
        <v>0</v>
      </c>
      <c r="H9" s="34" t="s">
        <v>75</v>
      </c>
      <c r="I9" s="34">
        <v>4</v>
      </c>
      <c r="J9" s="36">
        <v>8000000</v>
      </c>
      <c r="K9" s="36"/>
      <c r="L9" s="36"/>
      <c r="M9" s="36"/>
      <c r="N9" s="36"/>
      <c r="O9" s="36">
        <f t="shared" si="2"/>
        <v>8000000</v>
      </c>
      <c r="P9" s="37">
        <f t="shared" si="3"/>
        <v>8000000</v>
      </c>
      <c r="Q9" s="34">
        <v>4</v>
      </c>
      <c r="R9" s="36">
        <v>8000000</v>
      </c>
      <c r="S9" s="36"/>
      <c r="T9" s="36"/>
      <c r="U9" s="36"/>
      <c r="V9" s="36"/>
      <c r="W9" s="36">
        <f t="shared" si="4"/>
        <v>8000000</v>
      </c>
      <c r="X9" s="34">
        <v>4</v>
      </c>
      <c r="Y9" s="36"/>
      <c r="Z9" s="36"/>
      <c r="AA9" s="36"/>
      <c r="AB9" s="36"/>
      <c r="AC9" s="36"/>
      <c r="AD9" s="36">
        <f t="shared" si="5"/>
        <v>0</v>
      </c>
      <c r="AE9" s="36"/>
      <c r="AF9" s="36"/>
      <c r="AG9" s="36"/>
      <c r="AH9" s="36"/>
      <c r="AI9" s="36"/>
      <c r="AJ9" s="36"/>
      <c r="AK9" s="36"/>
      <c r="AL9" s="36"/>
      <c r="AM9" s="36">
        <f t="shared" si="7"/>
        <v>0</v>
      </c>
      <c r="AN9" s="36"/>
      <c r="AO9" s="36"/>
      <c r="AP9" s="36"/>
      <c r="AQ9" s="36"/>
      <c r="AR9" s="36"/>
      <c r="AS9" s="36"/>
      <c r="AT9" s="36"/>
      <c r="AU9" s="36"/>
      <c r="AV9" s="36">
        <f t="shared" si="9"/>
        <v>0</v>
      </c>
      <c r="AW9" s="36"/>
      <c r="AX9" s="36"/>
      <c r="AY9" s="36"/>
      <c r="AZ9" s="36"/>
      <c r="BA9" s="36"/>
      <c r="BB9" s="36"/>
      <c r="BC9" s="36"/>
      <c r="BD9" s="36"/>
      <c r="BE9" s="36">
        <f t="shared" si="11"/>
        <v>0</v>
      </c>
      <c r="BF9" s="36"/>
      <c r="BG9" s="36"/>
      <c r="BH9" s="36"/>
      <c r="BI9" s="36"/>
      <c r="BJ9" s="36"/>
      <c r="BK9" s="36"/>
      <c r="BL9" s="36"/>
      <c r="BM9" s="36"/>
      <c r="BN9" s="36">
        <f t="shared" si="13"/>
        <v>0</v>
      </c>
      <c r="BO9" s="36"/>
      <c r="BP9" s="36"/>
      <c r="BQ9" s="36"/>
      <c r="BR9" s="36"/>
      <c r="BS9" s="36"/>
      <c r="BT9" s="36"/>
      <c r="BU9" s="36"/>
      <c r="BV9" s="36"/>
      <c r="BW9" s="36">
        <f t="shared" si="15"/>
        <v>0</v>
      </c>
      <c r="BX9" s="36"/>
      <c r="BY9" s="36">
        <f t="shared" si="17"/>
        <v>0</v>
      </c>
      <c r="BZ9" s="36"/>
    </row>
    <row r="10" spans="1:78" ht="16.5" outlineLevel="3" collapsed="1" thickBot="1" x14ac:dyDescent="0.25">
      <c r="A10" s="24" t="s">
        <v>76</v>
      </c>
      <c r="B10" s="25">
        <f t="shared" si="0"/>
        <v>15</v>
      </c>
      <c r="C10" s="26" t="s">
        <v>77</v>
      </c>
      <c r="D10" s="28">
        <v>521950000</v>
      </c>
      <c r="E10" s="28"/>
      <c r="F10" s="50"/>
      <c r="G10" s="28">
        <f t="shared" si="1"/>
        <v>521950000</v>
      </c>
      <c r="H10" s="27"/>
      <c r="I10" s="27"/>
      <c r="J10" s="29">
        <f>SUM(J11:J15)</f>
        <v>514000000</v>
      </c>
      <c r="K10" s="29">
        <f>SUM(K11:K15)</f>
        <v>0</v>
      </c>
      <c r="L10" s="29">
        <f>SUM(L11:L15)</f>
        <v>0</v>
      </c>
      <c r="M10" s="29">
        <f>SUM(M11:M15)</f>
        <v>0</v>
      </c>
      <c r="N10" s="29">
        <f>SUM(N11:N15)</f>
        <v>0</v>
      </c>
      <c r="O10" s="29">
        <f t="shared" si="2"/>
        <v>514000000</v>
      </c>
      <c r="P10" s="30">
        <f t="shared" si="3"/>
        <v>-7950000</v>
      </c>
      <c r="Q10" s="27"/>
      <c r="R10" s="29">
        <f>SUM(R11:R15)</f>
        <v>827500000</v>
      </c>
      <c r="S10" s="29">
        <f>SUM(S11:S15)</f>
        <v>0</v>
      </c>
      <c r="T10" s="29">
        <f>SUM(T11:T15)</f>
        <v>0</v>
      </c>
      <c r="U10" s="29">
        <f>SUM(U11:U15)</f>
        <v>0</v>
      </c>
      <c r="V10" s="29">
        <f>SUM(V11:V15)</f>
        <v>0</v>
      </c>
      <c r="W10" s="29">
        <f t="shared" si="4"/>
        <v>827500000</v>
      </c>
      <c r="X10" s="27"/>
      <c r="Y10" s="29">
        <v>561595000</v>
      </c>
      <c r="Z10" s="29">
        <f>SUM(Z11:Z15)</f>
        <v>0</v>
      </c>
      <c r="AA10" s="29">
        <f>SUM(AA11:AA15)</f>
        <v>0</v>
      </c>
      <c r="AB10" s="29">
        <f>SUM(AB11:AB15)</f>
        <v>0</v>
      </c>
      <c r="AC10" s="29">
        <f>SUM(AC11:AC15)</f>
        <v>0</v>
      </c>
      <c r="AD10" s="29">
        <f t="shared" si="5"/>
        <v>561595000</v>
      </c>
      <c r="AE10" s="29">
        <v>561595000</v>
      </c>
      <c r="AF10" s="29">
        <f t="shared" ref="AF10:AL10" si="30">SUM(AF11:AF15)</f>
        <v>0</v>
      </c>
      <c r="AG10" s="29">
        <f t="shared" si="30"/>
        <v>0</v>
      </c>
      <c r="AH10" s="29">
        <f t="shared" si="30"/>
        <v>0</v>
      </c>
      <c r="AI10" s="29">
        <f t="shared" si="30"/>
        <v>0</v>
      </c>
      <c r="AJ10" s="29">
        <f t="shared" si="30"/>
        <v>0</v>
      </c>
      <c r="AK10" s="29">
        <f t="shared" si="30"/>
        <v>0</v>
      </c>
      <c r="AL10" s="29">
        <f t="shared" si="30"/>
        <v>0</v>
      </c>
      <c r="AM10" s="29">
        <f t="shared" si="7"/>
        <v>561595000</v>
      </c>
      <c r="AN10" s="29">
        <v>561595000</v>
      </c>
      <c r="AO10" s="29">
        <f t="shared" ref="AO10:AU10" si="31">SUM(AO11:AO15)</f>
        <v>0</v>
      </c>
      <c r="AP10" s="29">
        <f t="shared" si="31"/>
        <v>0</v>
      </c>
      <c r="AQ10" s="29">
        <f t="shared" si="31"/>
        <v>0</v>
      </c>
      <c r="AR10" s="29">
        <f t="shared" si="31"/>
        <v>0</v>
      </c>
      <c r="AS10" s="29">
        <f t="shared" si="31"/>
        <v>0</v>
      </c>
      <c r="AT10" s="29">
        <f t="shared" si="31"/>
        <v>0</v>
      </c>
      <c r="AU10" s="29">
        <f t="shared" si="31"/>
        <v>0</v>
      </c>
      <c r="AV10" s="29">
        <f t="shared" si="9"/>
        <v>561595000</v>
      </c>
      <c r="AW10" s="29">
        <v>561595000</v>
      </c>
      <c r="AX10" s="29">
        <f t="shared" ref="AX10:BD10" si="32">SUM(AX11:AX15)</f>
        <v>0</v>
      </c>
      <c r="AY10" s="29">
        <f t="shared" si="32"/>
        <v>0</v>
      </c>
      <c r="AZ10" s="29">
        <f t="shared" si="32"/>
        <v>0</v>
      </c>
      <c r="BA10" s="29">
        <f t="shared" si="32"/>
        <v>0</v>
      </c>
      <c r="BB10" s="29">
        <f t="shared" si="32"/>
        <v>0</v>
      </c>
      <c r="BC10" s="29">
        <f t="shared" si="32"/>
        <v>0</v>
      </c>
      <c r="BD10" s="29">
        <f t="shared" si="32"/>
        <v>0</v>
      </c>
      <c r="BE10" s="29">
        <f t="shared" si="11"/>
        <v>561595000</v>
      </c>
      <c r="BF10" s="29">
        <v>561595000</v>
      </c>
      <c r="BG10" s="29">
        <f t="shared" ref="BG10:BM10" si="33">SUM(BG11:BG15)</f>
        <v>0</v>
      </c>
      <c r="BH10" s="29">
        <f t="shared" si="33"/>
        <v>0</v>
      </c>
      <c r="BI10" s="29">
        <f t="shared" si="33"/>
        <v>0</v>
      </c>
      <c r="BJ10" s="29">
        <f t="shared" si="33"/>
        <v>0</v>
      </c>
      <c r="BK10" s="29">
        <f t="shared" si="33"/>
        <v>0</v>
      </c>
      <c r="BL10" s="29">
        <f t="shared" si="33"/>
        <v>0</v>
      </c>
      <c r="BM10" s="29">
        <f t="shared" si="33"/>
        <v>0</v>
      </c>
      <c r="BN10" s="29">
        <f t="shared" si="13"/>
        <v>561595000</v>
      </c>
      <c r="BO10" s="29">
        <v>561595000</v>
      </c>
      <c r="BP10" s="29">
        <f t="shared" ref="BP10:BV10" si="34">SUM(BP11:BP15)</f>
        <v>0</v>
      </c>
      <c r="BQ10" s="29">
        <f t="shared" si="34"/>
        <v>0</v>
      </c>
      <c r="BR10" s="29">
        <f t="shared" si="34"/>
        <v>0</v>
      </c>
      <c r="BS10" s="29">
        <f t="shared" si="34"/>
        <v>0</v>
      </c>
      <c r="BT10" s="29">
        <f t="shared" si="34"/>
        <v>0</v>
      </c>
      <c r="BU10" s="29">
        <f t="shared" si="34"/>
        <v>0</v>
      </c>
      <c r="BV10" s="29">
        <f t="shared" si="34"/>
        <v>0</v>
      </c>
      <c r="BW10" s="29">
        <f t="shared" si="15"/>
        <v>561595000</v>
      </c>
      <c r="BX10" s="29">
        <f>BW10</f>
        <v>561595000</v>
      </c>
      <c r="BY10" s="29">
        <f t="shared" si="17"/>
        <v>0</v>
      </c>
      <c r="BZ10" s="29"/>
    </row>
    <row r="11" spans="1:78" ht="15.75" hidden="1" outlineLevel="4" thickBot="1" x14ac:dyDescent="0.25">
      <c r="A11" s="31"/>
      <c r="B11" s="32">
        <f t="shared" si="0"/>
        <v>0</v>
      </c>
      <c r="C11" s="33"/>
      <c r="D11" s="35"/>
      <c r="E11" s="35"/>
      <c r="F11" s="35"/>
      <c r="G11" s="35">
        <f t="shared" si="1"/>
        <v>0</v>
      </c>
      <c r="H11" s="34" t="s">
        <v>78</v>
      </c>
      <c r="I11" s="34">
        <v>3</v>
      </c>
      <c r="J11" s="36">
        <v>484000000</v>
      </c>
      <c r="K11" s="36"/>
      <c r="L11" s="36"/>
      <c r="M11" s="36"/>
      <c r="N11" s="36"/>
      <c r="O11" s="36">
        <f t="shared" si="2"/>
        <v>484000000</v>
      </c>
      <c r="P11" s="37">
        <f t="shared" si="3"/>
        <v>484000000</v>
      </c>
      <c r="Q11" s="34">
        <v>3</v>
      </c>
      <c r="R11" s="36">
        <v>484000000</v>
      </c>
      <c r="S11" s="36"/>
      <c r="T11" s="36"/>
      <c r="U11" s="36"/>
      <c r="V11" s="36"/>
      <c r="W11" s="36">
        <f t="shared" si="4"/>
        <v>484000000</v>
      </c>
      <c r="X11" s="34">
        <v>3</v>
      </c>
      <c r="Y11" s="36"/>
      <c r="Z11" s="36"/>
      <c r="AA11" s="36"/>
      <c r="AB11" s="36"/>
      <c r="AC11" s="36"/>
      <c r="AD11" s="36">
        <f t="shared" si="5"/>
        <v>0</v>
      </c>
      <c r="AE11" s="36"/>
      <c r="AF11" s="36"/>
      <c r="AG11" s="36"/>
      <c r="AH11" s="36"/>
      <c r="AI11" s="36"/>
      <c r="AJ11" s="36"/>
      <c r="AK11" s="36"/>
      <c r="AL11" s="36"/>
      <c r="AM11" s="36">
        <f t="shared" si="7"/>
        <v>0</v>
      </c>
      <c r="AN11" s="36"/>
      <c r="AO11" s="36"/>
      <c r="AP11" s="36"/>
      <c r="AQ11" s="36"/>
      <c r="AR11" s="36"/>
      <c r="AS11" s="36"/>
      <c r="AT11" s="36"/>
      <c r="AU11" s="36"/>
      <c r="AV11" s="36">
        <f t="shared" si="9"/>
        <v>0</v>
      </c>
      <c r="AW11" s="36"/>
      <c r="AX11" s="36"/>
      <c r="AY11" s="36"/>
      <c r="AZ11" s="36"/>
      <c r="BA11" s="36"/>
      <c r="BB11" s="36"/>
      <c r="BC11" s="36"/>
      <c r="BD11" s="36"/>
      <c r="BE11" s="36">
        <f t="shared" si="11"/>
        <v>0</v>
      </c>
      <c r="BF11" s="36"/>
      <c r="BG11" s="36"/>
      <c r="BH11" s="36"/>
      <c r="BI11" s="36"/>
      <c r="BJ11" s="36"/>
      <c r="BK11" s="36"/>
      <c r="BL11" s="36"/>
      <c r="BM11" s="36"/>
      <c r="BN11" s="36">
        <f t="shared" si="13"/>
        <v>0</v>
      </c>
      <c r="BO11" s="36"/>
      <c r="BP11" s="36"/>
      <c r="BQ11" s="36"/>
      <c r="BR11" s="36"/>
      <c r="BS11" s="36"/>
      <c r="BT11" s="36"/>
      <c r="BU11" s="36"/>
      <c r="BV11" s="36"/>
      <c r="BW11" s="36">
        <f t="shared" si="15"/>
        <v>0</v>
      </c>
      <c r="BX11" s="36"/>
      <c r="BY11" s="36">
        <f t="shared" si="17"/>
        <v>0</v>
      </c>
      <c r="BZ11" s="36"/>
    </row>
    <row r="12" spans="1:78" ht="15.75" hidden="1" outlineLevel="4" thickBot="1" x14ac:dyDescent="0.25">
      <c r="A12" s="31"/>
      <c r="B12" s="32">
        <f t="shared" si="0"/>
        <v>0</v>
      </c>
      <c r="C12" s="33"/>
      <c r="D12" s="35"/>
      <c r="E12" s="35"/>
      <c r="F12" s="35"/>
      <c r="G12" s="35">
        <f t="shared" si="1"/>
        <v>0</v>
      </c>
      <c r="H12" s="34" t="s">
        <v>45</v>
      </c>
      <c r="I12" s="34">
        <v>12</v>
      </c>
      <c r="J12" s="36">
        <v>16000000</v>
      </c>
      <c r="K12" s="36"/>
      <c r="L12" s="36"/>
      <c r="M12" s="36"/>
      <c r="N12" s="36"/>
      <c r="O12" s="36">
        <f t="shared" si="2"/>
        <v>16000000</v>
      </c>
      <c r="P12" s="37">
        <f t="shared" si="3"/>
        <v>16000000</v>
      </c>
      <c r="Q12" s="34">
        <v>12</v>
      </c>
      <c r="R12" s="36">
        <v>16000000</v>
      </c>
      <c r="S12" s="36"/>
      <c r="T12" s="36"/>
      <c r="U12" s="36"/>
      <c r="V12" s="36"/>
      <c r="W12" s="36">
        <f t="shared" si="4"/>
        <v>16000000</v>
      </c>
      <c r="X12" s="34">
        <v>12</v>
      </c>
      <c r="Y12" s="36"/>
      <c r="Z12" s="36"/>
      <c r="AA12" s="36"/>
      <c r="AB12" s="36"/>
      <c r="AC12" s="36"/>
      <c r="AD12" s="36">
        <f t="shared" si="5"/>
        <v>0</v>
      </c>
      <c r="AE12" s="36"/>
      <c r="AF12" s="36"/>
      <c r="AG12" s="36"/>
      <c r="AH12" s="36"/>
      <c r="AI12" s="36"/>
      <c r="AJ12" s="36"/>
      <c r="AK12" s="36"/>
      <c r="AL12" s="36"/>
      <c r="AM12" s="36">
        <f t="shared" si="7"/>
        <v>0</v>
      </c>
      <c r="AN12" s="36"/>
      <c r="AO12" s="36"/>
      <c r="AP12" s="36"/>
      <c r="AQ12" s="36"/>
      <c r="AR12" s="36"/>
      <c r="AS12" s="36"/>
      <c r="AT12" s="36"/>
      <c r="AU12" s="36"/>
      <c r="AV12" s="36">
        <f t="shared" si="9"/>
        <v>0</v>
      </c>
      <c r="AW12" s="36"/>
      <c r="AX12" s="36"/>
      <c r="AY12" s="36"/>
      <c r="AZ12" s="36"/>
      <c r="BA12" s="36"/>
      <c r="BB12" s="36"/>
      <c r="BC12" s="36"/>
      <c r="BD12" s="36"/>
      <c r="BE12" s="36">
        <f t="shared" si="11"/>
        <v>0</v>
      </c>
      <c r="BF12" s="36"/>
      <c r="BG12" s="36"/>
      <c r="BH12" s="36"/>
      <c r="BI12" s="36"/>
      <c r="BJ12" s="36"/>
      <c r="BK12" s="36"/>
      <c r="BL12" s="36"/>
      <c r="BM12" s="36"/>
      <c r="BN12" s="36">
        <f t="shared" si="13"/>
        <v>0</v>
      </c>
      <c r="BO12" s="36"/>
      <c r="BP12" s="36"/>
      <c r="BQ12" s="36"/>
      <c r="BR12" s="36"/>
      <c r="BS12" s="36"/>
      <c r="BT12" s="36"/>
      <c r="BU12" s="36"/>
      <c r="BV12" s="36"/>
      <c r="BW12" s="36">
        <f t="shared" si="15"/>
        <v>0</v>
      </c>
      <c r="BX12" s="36"/>
      <c r="BY12" s="36">
        <f t="shared" si="17"/>
        <v>0</v>
      </c>
      <c r="BZ12" s="36"/>
    </row>
    <row r="13" spans="1:78" ht="15.75" hidden="1" outlineLevel="4" thickBot="1" x14ac:dyDescent="0.25">
      <c r="A13" s="31"/>
      <c r="B13" s="32">
        <f t="shared" si="0"/>
        <v>0</v>
      </c>
      <c r="C13" s="33"/>
      <c r="D13" s="35"/>
      <c r="E13" s="35"/>
      <c r="F13" s="35"/>
      <c r="G13" s="35">
        <f t="shared" si="1"/>
        <v>0</v>
      </c>
      <c r="H13" s="34" t="s">
        <v>45</v>
      </c>
      <c r="I13" s="34">
        <v>7</v>
      </c>
      <c r="J13" s="36">
        <v>14000000</v>
      </c>
      <c r="K13" s="36"/>
      <c r="L13" s="36"/>
      <c r="M13" s="36"/>
      <c r="N13" s="36"/>
      <c r="O13" s="36">
        <f t="shared" si="2"/>
        <v>14000000</v>
      </c>
      <c r="P13" s="37">
        <f t="shared" si="3"/>
        <v>14000000</v>
      </c>
      <c r="Q13" s="34">
        <v>7</v>
      </c>
      <c r="R13" s="36">
        <v>14000000</v>
      </c>
      <c r="S13" s="36"/>
      <c r="T13" s="36"/>
      <c r="U13" s="36"/>
      <c r="V13" s="36"/>
      <c r="W13" s="36">
        <f t="shared" si="4"/>
        <v>14000000</v>
      </c>
      <c r="X13" s="34">
        <v>7</v>
      </c>
      <c r="Y13" s="36"/>
      <c r="Z13" s="36"/>
      <c r="AA13" s="36"/>
      <c r="AB13" s="36"/>
      <c r="AC13" s="36"/>
      <c r="AD13" s="36">
        <f t="shared" si="5"/>
        <v>0</v>
      </c>
      <c r="AE13" s="36"/>
      <c r="AF13" s="36"/>
      <c r="AG13" s="36"/>
      <c r="AH13" s="36"/>
      <c r="AI13" s="36"/>
      <c r="AJ13" s="36"/>
      <c r="AK13" s="36"/>
      <c r="AL13" s="36"/>
      <c r="AM13" s="36">
        <f t="shared" si="7"/>
        <v>0</v>
      </c>
      <c r="AN13" s="36"/>
      <c r="AO13" s="36"/>
      <c r="AP13" s="36"/>
      <c r="AQ13" s="36"/>
      <c r="AR13" s="36"/>
      <c r="AS13" s="36"/>
      <c r="AT13" s="36"/>
      <c r="AU13" s="36"/>
      <c r="AV13" s="36">
        <f t="shared" si="9"/>
        <v>0</v>
      </c>
      <c r="AW13" s="36"/>
      <c r="AX13" s="36"/>
      <c r="AY13" s="36"/>
      <c r="AZ13" s="36"/>
      <c r="BA13" s="36"/>
      <c r="BB13" s="36"/>
      <c r="BC13" s="36"/>
      <c r="BD13" s="36"/>
      <c r="BE13" s="36">
        <f t="shared" si="11"/>
        <v>0</v>
      </c>
      <c r="BF13" s="36"/>
      <c r="BG13" s="36"/>
      <c r="BH13" s="36"/>
      <c r="BI13" s="36"/>
      <c r="BJ13" s="36"/>
      <c r="BK13" s="36"/>
      <c r="BL13" s="36"/>
      <c r="BM13" s="36"/>
      <c r="BN13" s="36">
        <f t="shared" si="13"/>
        <v>0</v>
      </c>
      <c r="BO13" s="36"/>
      <c r="BP13" s="36"/>
      <c r="BQ13" s="36"/>
      <c r="BR13" s="36"/>
      <c r="BS13" s="36"/>
      <c r="BT13" s="36"/>
      <c r="BU13" s="36"/>
      <c r="BV13" s="36"/>
      <c r="BW13" s="36">
        <f t="shared" si="15"/>
        <v>0</v>
      </c>
      <c r="BX13" s="36"/>
      <c r="BY13" s="36">
        <f t="shared" si="17"/>
        <v>0</v>
      </c>
      <c r="BZ13" s="36"/>
    </row>
    <row r="14" spans="1:78" ht="15.75" hidden="1" outlineLevel="4" thickBot="1" x14ac:dyDescent="0.25">
      <c r="A14" s="31"/>
      <c r="B14" s="32">
        <f t="shared" si="0"/>
        <v>0</v>
      </c>
      <c r="C14" s="33"/>
      <c r="D14" s="35"/>
      <c r="E14" s="35"/>
      <c r="F14" s="35"/>
      <c r="G14" s="35">
        <f t="shared" si="1"/>
        <v>0</v>
      </c>
      <c r="H14" s="34" t="s">
        <v>44</v>
      </c>
      <c r="I14" s="34">
        <v>0</v>
      </c>
      <c r="J14" s="36">
        <v>0</v>
      </c>
      <c r="K14" s="36"/>
      <c r="L14" s="36"/>
      <c r="M14" s="36"/>
      <c r="N14" s="36"/>
      <c r="O14" s="36">
        <f t="shared" si="2"/>
        <v>0</v>
      </c>
      <c r="P14" s="37">
        <f t="shared" si="3"/>
        <v>0</v>
      </c>
      <c r="Q14" s="34">
        <v>2</v>
      </c>
      <c r="R14" s="36">
        <v>15000000</v>
      </c>
      <c r="S14" s="36"/>
      <c r="T14" s="36"/>
      <c r="U14" s="36"/>
      <c r="V14" s="36"/>
      <c r="W14" s="36">
        <f t="shared" si="4"/>
        <v>15000000</v>
      </c>
      <c r="X14" s="34">
        <v>2</v>
      </c>
      <c r="Y14" s="36"/>
      <c r="Z14" s="36"/>
      <c r="AA14" s="36"/>
      <c r="AB14" s="36"/>
      <c r="AC14" s="36"/>
      <c r="AD14" s="36">
        <f t="shared" si="5"/>
        <v>0</v>
      </c>
      <c r="AE14" s="36"/>
      <c r="AF14" s="36"/>
      <c r="AG14" s="36"/>
      <c r="AH14" s="36"/>
      <c r="AI14" s="36"/>
      <c r="AJ14" s="36"/>
      <c r="AK14" s="36"/>
      <c r="AL14" s="36"/>
      <c r="AM14" s="36">
        <f t="shared" si="7"/>
        <v>0</v>
      </c>
      <c r="AN14" s="36"/>
      <c r="AO14" s="36"/>
      <c r="AP14" s="36"/>
      <c r="AQ14" s="36"/>
      <c r="AR14" s="36"/>
      <c r="AS14" s="36"/>
      <c r="AT14" s="36"/>
      <c r="AU14" s="36"/>
      <c r="AV14" s="36">
        <f t="shared" si="9"/>
        <v>0</v>
      </c>
      <c r="AW14" s="36"/>
      <c r="AX14" s="36"/>
      <c r="AY14" s="36"/>
      <c r="AZ14" s="36"/>
      <c r="BA14" s="36"/>
      <c r="BB14" s="36"/>
      <c r="BC14" s="36"/>
      <c r="BD14" s="36"/>
      <c r="BE14" s="36">
        <f t="shared" si="11"/>
        <v>0</v>
      </c>
      <c r="BF14" s="36"/>
      <c r="BG14" s="36"/>
      <c r="BH14" s="36"/>
      <c r="BI14" s="36"/>
      <c r="BJ14" s="36"/>
      <c r="BK14" s="36"/>
      <c r="BL14" s="36"/>
      <c r="BM14" s="36"/>
      <c r="BN14" s="36">
        <f t="shared" si="13"/>
        <v>0</v>
      </c>
      <c r="BO14" s="36"/>
      <c r="BP14" s="36"/>
      <c r="BQ14" s="36"/>
      <c r="BR14" s="36"/>
      <c r="BS14" s="36"/>
      <c r="BT14" s="36"/>
      <c r="BU14" s="36"/>
      <c r="BV14" s="36"/>
      <c r="BW14" s="36">
        <f t="shared" si="15"/>
        <v>0</v>
      </c>
      <c r="BX14" s="36"/>
      <c r="BY14" s="36">
        <f t="shared" si="17"/>
        <v>0</v>
      </c>
      <c r="BZ14" s="36"/>
    </row>
    <row r="15" spans="1:78" ht="15.75" hidden="1" outlineLevel="4" thickBot="1" x14ac:dyDescent="0.25">
      <c r="A15" s="31"/>
      <c r="B15" s="32">
        <f t="shared" si="0"/>
        <v>0</v>
      </c>
      <c r="C15" s="33"/>
      <c r="D15" s="35"/>
      <c r="E15" s="35"/>
      <c r="F15" s="35"/>
      <c r="G15" s="35">
        <f t="shared" si="1"/>
        <v>0</v>
      </c>
      <c r="H15" s="34" t="s">
        <v>27</v>
      </c>
      <c r="I15" s="34">
        <v>0</v>
      </c>
      <c r="J15" s="36">
        <v>0</v>
      </c>
      <c r="K15" s="36"/>
      <c r="L15" s="36"/>
      <c r="M15" s="36"/>
      <c r="N15" s="36"/>
      <c r="O15" s="36">
        <f t="shared" si="2"/>
        <v>0</v>
      </c>
      <c r="P15" s="37">
        <f t="shared" si="3"/>
        <v>0</v>
      </c>
      <c r="Q15" s="34">
        <v>1350</v>
      </c>
      <c r="R15" s="36">
        <v>298500000</v>
      </c>
      <c r="S15" s="36"/>
      <c r="T15" s="36"/>
      <c r="U15" s="36"/>
      <c r="V15" s="36"/>
      <c r="W15" s="36">
        <f t="shared" si="4"/>
        <v>298500000</v>
      </c>
      <c r="X15" s="34">
        <v>1350</v>
      </c>
      <c r="Y15" s="36"/>
      <c r="Z15" s="36"/>
      <c r="AA15" s="36"/>
      <c r="AB15" s="36"/>
      <c r="AC15" s="36"/>
      <c r="AD15" s="36">
        <f t="shared" si="5"/>
        <v>0</v>
      </c>
      <c r="AE15" s="36"/>
      <c r="AF15" s="36"/>
      <c r="AG15" s="36"/>
      <c r="AH15" s="36"/>
      <c r="AI15" s="36"/>
      <c r="AJ15" s="36"/>
      <c r="AK15" s="36"/>
      <c r="AL15" s="36"/>
      <c r="AM15" s="36">
        <f t="shared" si="7"/>
        <v>0</v>
      </c>
      <c r="AN15" s="36"/>
      <c r="AO15" s="36"/>
      <c r="AP15" s="36"/>
      <c r="AQ15" s="36"/>
      <c r="AR15" s="36"/>
      <c r="AS15" s="36"/>
      <c r="AT15" s="36"/>
      <c r="AU15" s="36"/>
      <c r="AV15" s="36">
        <f t="shared" si="9"/>
        <v>0</v>
      </c>
      <c r="AW15" s="36"/>
      <c r="AX15" s="36"/>
      <c r="AY15" s="36"/>
      <c r="AZ15" s="36"/>
      <c r="BA15" s="36"/>
      <c r="BB15" s="36"/>
      <c r="BC15" s="36"/>
      <c r="BD15" s="36"/>
      <c r="BE15" s="36">
        <f t="shared" si="11"/>
        <v>0</v>
      </c>
      <c r="BF15" s="36"/>
      <c r="BG15" s="36"/>
      <c r="BH15" s="36"/>
      <c r="BI15" s="36"/>
      <c r="BJ15" s="36"/>
      <c r="BK15" s="36"/>
      <c r="BL15" s="36"/>
      <c r="BM15" s="36"/>
      <c r="BN15" s="36">
        <f t="shared" si="13"/>
        <v>0</v>
      </c>
      <c r="BO15" s="36"/>
      <c r="BP15" s="36"/>
      <c r="BQ15" s="36"/>
      <c r="BR15" s="36"/>
      <c r="BS15" s="36"/>
      <c r="BT15" s="36"/>
      <c r="BU15" s="36"/>
      <c r="BV15" s="36"/>
      <c r="BW15" s="36">
        <f t="shared" si="15"/>
        <v>0</v>
      </c>
      <c r="BX15" s="36"/>
      <c r="BY15" s="36">
        <f t="shared" si="17"/>
        <v>0</v>
      </c>
      <c r="BZ15" s="36"/>
    </row>
    <row r="16" spans="1:78" ht="32.25" outlineLevel="3" collapsed="1" thickBot="1" x14ac:dyDescent="0.25">
      <c r="A16" s="24" t="s">
        <v>79</v>
      </c>
      <c r="B16" s="25">
        <f t="shared" si="0"/>
        <v>15</v>
      </c>
      <c r="C16" s="26" t="s">
        <v>80</v>
      </c>
      <c r="D16" s="28">
        <v>229295000</v>
      </c>
      <c r="E16" s="28"/>
      <c r="F16" s="50"/>
      <c r="G16" s="28">
        <f t="shared" si="1"/>
        <v>229295000</v>
      </c>
      <c r="H16" s="27"/>
      <c r="I16" s="27"/>
      <c r="J16" s="29">
        <f>SUM(J17:J20)</f>
        <v>385700000</v>
      </c>
      <c r="K16" s="29">
        <f>SUM(K17:K20)</f>
        <v>0</v>
      </c>
      <c r="L16" s="29">
        <f>SUM(L17:L20)</f>
        <v>0</v>
      </c>
      <c r="M16" s="29">
        <f>SUM(M17:M20)</f>
        <v>0</v>
      </c>
      <c r="N16" s="29">
        <f>SUM(N17:N20)</f>
        <v>83765000</v>
      </c>
      <c r="O16" s="29">
        <f t="shared" si="2"/>
        <v>469465000</v>
      </c>
      <c r="P16" s="30">
        <f t="shared" si="3"/>
        <v>240170000</v>
      </c>
      <c r="Q16" s="27"/>
      <c r="R16" s="29">
        <f>SUM(R17:R20)</f>
        <v>78000000</v>
      </c>
      <c r="S16" s="29">
        <f>SUM(S17:S20)</f>
        <v>0</v>
      </c>
      <c r="T16" s="29">
        <f>SUM(T17:T20)</f>
        <v>0</v>
      </c>
      <c r="U16" s="29">
        <f>SUM(U17:U20)</f>
        <v>0</v>
      </c>
      <c r="V16" s="29">
        <f>SUM(V17:V20)</f>
        <v>83765000</v>
      </c>
      <c r="W16" s="29">
        <f t="shared" si="4"/>
        <v>161765000</v>
      </c>
      <c r="X16" s="27"/>
      <c r="Y16" s="29">
        <f>162500000-AC16</f>
        <v>78735000</v>
      </c>
      <c r="Z16" s="29">
        <f>SUM(Z17:Z20)</f>
        <v>0</v>
      </c>
      <c r="AA16" s="29">
        <f>SUM(AA17:AA20)</f>
        <v>0</v>
      </c>
      <c r="AB16" s="29">
        <f>SUM(AB17:AB20)</f>
        <v>0</v>
      </c>
      <c r="AC16" s="29">
        <v>83765000</v>
      </c>
      <c r="AD16" s="29">
        <f t="shared" si="5"/>
        <v>162500000</v>
      </c>
      <c r="AE16" s="29">
        <f>162500000-AI16</f>
        <v>78735000</v>
      </c>
      <c r="AF16" s="29">
        <f>SUM(AF17:AF20)</f>
        <v>0</v>
      </c>
      <c r="AG16" s="29">
        <f>SUM(AG17:AG20)</f>
        <v>0</v>
      </c>
      <c r="AH16" s="29">
        <f>SUM(AH17:AH20)</f>
        <v>0</v>
      </c>
      <c r="AI16" s="29">
        <v>83765000</v>
      </c>
      <c r="AJ16" s="29"/>
      <c r="AK16" s="29"/>
      <c r="AL16" s="29"/>
      <c r="AM16" s="29">
        <f t="shared" si="7"/>
        <v>162500000</v>
      </c>
      <c r="AN16" s="29">
        <f>162500000-AR16</f>
        <v>78735000</v>
      </c>
      <c r="AO16" s="29">
        <f>SUM(AO17:AO20)</f>
        <v>0</v>
      </c>
      <c r="AP16" s="29">
        <f>SUM(AP17:AP20)</f>
        <v>0</v>
      </c>
      <c r="AQ16" s="29">
        <f>SUM(AQ17:AQ20)</f>
        <v>0</v>
      </c>
      <c r="AR16" s="29">
        <v>83765000</v>
      </c>
      <c r="AS16" s="29"/>
      <c r="AT16" s="29"/>
      <c r="AU16" s="29"/>
      <c r="AV16" s="29">
        <f t="shared" si="9"/>
        <v>162500000</v>
      </c>
      <c r="AW16" s="29">
        <f>162500000+2400000-83765000</f>
        <v>81135000</v>
      </c>
      <c r="AX16" s="29">
        <f>SUM(AX17:AX20)</f>
        <v>0</v>
      </c>
      <c r="AY16" s="29">
        <f>SUM(AY17:AY20)</f>
        <v>0</v>
      </c>
      <c r="AZ16" s="29">
        <f>SUM(AZ17:AZ20)</f>
        <v>0</v>
      </c>
      <c r="BA16" s="29">
        <f>83765000-83765000</f>
        <v>0</v>
      </c>
      <c r="BB16" s="29"/>
      <c r="BC16" s="29"/>
      <c r="BD16" s="29"/>
      <c r="BE16" s="29">
        <f t="shared" si="11"/>
        <v>81135000</v>
      </c>
      <c r="BF16" s="29">
        <f>162500000+2400000-83765000</f>
        <v>81135000</v>
      </c>
      <c r="BG16" s="29">
        <f>SUM(BG17:BG20)</f>
        <v>0</v>
      </c>
      <c r="BH16" s="29">
        <f>SUM(BH17:BH20)</f>
        <v>0</v>
      </c>
      <c r="BI16" s="29">
        <f>SUM(BI17:BI20)</f>
        <v>0</v>
      </c>
      <c r="BJ16" s="29">
        <f>83765000-83765000</f>
        <v>0</v>
      </c>
      <c r="BK16" s="29"/>
      <c r="BL16" s="29"/>
      <c r="BM16" s="29"/>
      <c r="BN16" s="29">
        <f t="shared" si="13"/>
        <v>81135000</v>
      </c>
      <c r="BO16" s="29">
        <f>162500000+2400000-83765000</f>
        <v>81135000</v>
      </c>
      <c r="BP16" s="29">
        <f>SUM(BP17:BP20)</f>
        <v>0</v>
      </c>
      <c r="BQ16" s="29">
        <f>SUM(BQ17:BQ20)</f>
        <v>0</v>
      </c>
      <c r="BR16" s="29">
        <f>SUM(BR17:BR20)</f>
        <v>0</v>
      </c>
      <c r="BS16" s="29">
        <f>83765000-83765000</f>
        <v>0</v>
      </c>
      <c r="BT16" s="29"/>
      <c r="BU16" s="29"/>
      <c r="BV16" s="29"/>
      <c r="BW16" s="29">
        <f t="shared" si="15"/>
        <v>81135000</v>
      </c>
      <c r="BX16" s="29">
        <f>BW16</f>
        <v>81135000</v>
      </c>
      <c r="BY16" s="29">
        <f t="shared" si="17"/>
        <v>0</v>
      </c>
      <c r="BZ16" s="29"/>
    </row>
    <row r="17" spans="1:78" ht="15.75" hidden="1" outlineLevel="4" thickBot="1" x14ac:dyDescent="0.25">
      <c r="A17" s="31"/>
      <c r="B17" s="32">
        <f t="shared" ref="B17:B48" si="35">LEN(A17)</f>
        <v>0</v>
      </c>
      <c r="C17" s="33"/>
      <c r="D17" s="35"/>
      <c r="E17" s="35"/>
      <c r="F17" s="35"/>
      <c r="G17" s="35">
        <f t="shared" si="1"/>
        <v>0</v>
      </c>
      <c r="H17" s="34" t="s">
        <v>26</v>
      </c>
      <c r="I17" s="34">
        <v>12</v>
      </c>
      <c r="J17" s="36">
        <v>72200000</v>
      </c>
      <c r="K17" s="36"/>
      <c r="L17" s="36"/>
      <c r="M17" s="36"/>
      <c r="N17" s="36"/>
      <c r="O17" s="36">
        <f t="shared" si="2"/>
        <v>72200000</v>
      </c>
      <c r="P17" s="37">
        <f t="shared" si="3"/>
        <v>72200000</v>
      </c>
      <c r="Q17" s="34">
        <v>12</v>
      </c>
      <c r="R17" s="36">
        <v>78000000</v>
      </c>
      <c r="S17" s="36"/>
      <c r="T17" s="36"/>
      <c r="U17" s="36"/>
      <c r="V17" s="36"/>
      <c r="W17" s="36">
        <f t="shared" si="4"/>
        <v>78000000</v>
      </c>
      <c r="X17" s="34">
        <v>12</v>
      </c>
      <c r="Y17" s="36"/>
      <c r="Z17" s="36"/>
      <c r="AA17" s="36"/>
      <c r="AB17" s="36"/>
      <c r="AC17" s="36"/>
      <c r="AD17" s="36">
        <f t="shared" si="5"/>
        <v>0</v>
      </c>
      <c r="AE17" s="36"/>
      <c r="AF17" s="36"/>
      <c r="AG17" s="36"/>
      <c r="AH17" s="36"/>
      <c r="AI17" s="36"/>
      <c r="AJ17" s="36"/>
      <c r="AK17" s="36"/>
      <c r="AL17" s="36"/>
      <c r="AM17" s="36">
        <f t="shared" si="7"/>
        <v>0</v>
      </c>
      <c r="AN17" s="36"/>
      <c r="AO17" s="36"/>
      <c r="AP17" s="36"/>
      <c r="AQ17" s="36"/>
      <c r="AR17" s="36"/>
      <c r="AS17" s="36"/>
      <c r="AT17" s="36"/>
      <c r="AU17" s="36"/>
      <c r="AV17" s="36">
        <f t="shared" si="9"/>
        <v>0</v>
      </c>
      <c r="AW17" s="36"/>
      <c r="AX17" s="36"/>
      <c r="AY17" s="36"/>
      <c r="AZ17" s="36"/>
      <c r="BA17" s="36"/>
      <c r="BB17" s="36"/>
      <c r="BC17" s="36"/>
      <c r="BD17" s="36"/>
      <c r="BE17" s="36">
        <f t="shared" si="11"/>
        <v>0</v>
      </c>
      <c r="BF17" s="36"/>
      <c r="BG17" s="36"/>
      <c r="BH17" s="36"/>
      <c r="BI17" s="36"/>
      <c r="BJ17" s="36"/>
      <c r="BK17" s="36"/>
      <c r="BL17" s="36"/>
      <c r="BM17" s="36"/>
      <c r="BN17" s="36">
        <f t="shared" si="13"/>
        <v>0</v>
      </c>
      <c r="BO17" s="36"/>
      <c r="BP17" s="36"/>
      <c r="BQ17" s="36"/>
      <c r="BR17" s="36"/>
      <c r="BS17" s="36"/>
      <c r="BT17" s="36"/>
      <c r="BU17" s="36"/>
      <c r="BV17" s="36"/>
      <c r="BW17" s="36">
        <f t="shared" si="15"/>
        <v>0</v>
      </c>
      <c r="BX17" s="36"/>
      <c r="BY17" s="36">
        <f t="shared" si="17"/>
        <v>0</v>
      </c>
      <c r="BZ17" s="36"/>
    </row>
    <row r="18" spans="1:78" ht="15.75" hidden="1" outlineLevel="4" thickBot="1" x14ac:dyDescent="0.25">
      <c r="A18" s="31"/>
      <c r="B18" s="32">
        <f t="shared" si="35"/>
        <v>0</v>
      </c>
      <c r="C18" s="33"/>
      <c r="D18" s="35"/>
      <c r="E18" s="35"/>
      <c r="F18" s="35"/>
      <c r="G18" s="35">
        <f t="shared" si="1"/>
        <v>0</v>
      </c>
      <c r="H18" s="34" t="s">
        <v>44</v>
      </c>
      <c r="I18" s="34">
        <v>2</v>
      </c>
      <c r="J18" s="36">
        <v>15000000</v>
      </c>
      <c r="K18" s="36"/>
      <c r="L18" s="36"/>
      <c r="M18" s="36"/>
      <c r="N18" s="36"/>
      <c r="O18" s="36">
        <f t="shared" si="2"/>
        <v>15000000</v>
      </c>
      <c r="P18" s="37">
        <f t="shared" si="3"/>
        <v>15000000</v>
      </c>
      <c r="Q18" s="34">
        <v>2</v>
      </c>
      <c r="R18" s="36"/>
      <c r="S18" s="36"/>
      <c r="T18" s="36"/>
      <c r="U18" s="36"/>
      <c r="V18" s="36"/>
      <c r="W18" s="36">
        <f t="shared" si="4"/>
        <v>0</v>
      </c>
      <c r="X18" s="34">
        <v>2</v>
      </c>
      <c r="Y18" s="36"/>
      <c r="Z18" s="36"/>
      <c r="AA18" s="36"/>
      <c r="AB18" s="36"/>
      <c r="AC18" s="36"/>
      <c r="AD18" s="36">
        <f t="shared" si="5"/>
        <v>0</v>
      </c>
      <c r="AE18" s="36"/>
      <c r="AF18" s="36"/>
      <c r="AG18" s="36"/>
      <c r="AH18" s="36"/>
      <c r="AI18" s="36"/>
      <c r="AJ18" s="36"/>
      <c r="AK18" s="36"/>
      <c r="AL18" s="36"/>
      <c r="AM18" s="36">
        <f t="shared" si="7"/>
        <v>0</v>
      </c>
      <c r="AN18" s="36"/>
      <c r="AO18" s="36"/>
      <c r="AP18" s="36"/>
      <c r="AQ18" s="36"/>
      <c r="AR18" s="36"/>
      <c r="AS18" s="36"/>
      <c r="AT18" s="36"/>
      <c r="AU18" s="36"/>
      <c r="AV18" s="36">
        <f t="shared" si="9"/>
        <v>0</v>
      </c>
      <c r="AW18" s="36"/>
      <c r="AX18" s="36"/>
      <c r="AY18" s="36"/>
      <c r="AZ18" s="36"/>
      <c r="BA18" s="36"/>
      <c r="BB18" s="36"/>
      <c r="BC18" s="36"/>
      <c r="BD18" s="36"/>
      <c r="BE18" s="36">
        <f t="shared" si="11"/>
        <v>0</v>
      </c>
      <c r="BF18" s="36"/>
      <c r="BG18" s="36"/>
      <c r="BH18" s="36"/>
      <c r="BI18" s="36"/>
      <c r="BJ18" s="36"/>
      <c r="BK18" s="36"/>
      <c r="BL18" s="36"/>
      <c r="BM18" s="36"/>
      <c r="BN18" s="36">
        <f t="shared" si="13"/>
        <v>0</v>
      </c>
      <c r="BO18" s="36"/>
      <c r="BP18" s="36"/>
      <c r="BQ18" s="36"/>
      <c r="BR18" s="36"/>
      <c r="BS18" s="36"/>
      <c r="BT18" s="36"/>
      <c r="BU18" s="36"/>
      <c r="BV18" s="36"/>
      <c r="BW18" s="36">
        <f t="shared" si="15"/>
        <v>0</v>
      </c>
      <c r="BX18" s="36"/>
      <c r="BY18" s="36">
        <f t="shared" si="17"/>
        <v>0</v>
      </c>
      <c r="BZ18" s="36"/>
    </row>
    <row r="19" spans="1:78" ht="15.75" hidden="1" outlineLevel="4" thickBot="1" x14ac:dyDescent="0.25">
      <c r="A19" s="31"/>
      <c r="B19" s="32">
        <f t="shared" si="35"/>
        <v>0</v>
      </c>
      <c r="C19" s="33"/>
      <c r="D19" s="35"/>
      <c r="E19" s="35"/>
      <c r="F19" s="35"/>
      <c r="G19" s="35">
        <f t="shared" si="1"/>
        <v>0</v>
      </c>
      <c r="H19" s="34" t="s">
        <v>27</v>
      </c>
      <c r="I19" s="34">
        <v>1350</v>
      </c>
      <c r="J19" s="36">
        <v>298500000</v>
      </c>
      <c r="K19" s="36"/>
      <c r="L19" s="36"/>
      <c r="M19" s="36"/>
      <c r="N19" s="36"/>
      <c r="O19" s="36">
        <f t="shared" si="2"/>
        <v>298500000</v>
      </c>
      <c r="P19" s="37">
        <f t="shared" si="3"/>
        <v>298500000</v>
      </c>
      <c r="Q19" s="34">
        <v>1350</v>
      </c>
      <c r="R19" s="36"/>
      <c r="S19" s="36"/>
      <c r="T19" s="36"/>
      <c r="U19" s="36"/>
      <c r="V19" s="36"/>
      <c r="W19" s="36">
        <f t="shared" si="4"/>
        <v>0</v>
      </c>
      <c r="X19" s="34">
        <v>1350</v>
      </c>
      <c r="Y19" s="36"/>
      <c r="Z19" s="36"/>
      <c r="AA19" s="36"/>
      <c r="AB19" s="36"/>
      <c r="AC19" s="36"/>
      <c r="AD19" s="36">
        <f t="shared" si="5"/>
        <v>0</v>
      </c>
      <c r="AE19" s="36"/>
      <c r="AF19" s="36"/>
      <c r="AG19" s="36"/>
      <c r="AH19" s="36"/>
      <c r="AI19" s="36"/>
      <c r="AJ19" s="36"/>
      <c r="AK19" s="36"/>
      <c r="AL19" s="36"/>
      <c r="AM19" s="36">
        <f t="shared" si="7"/>
        <v>0</v>
      </c>
      <c r="AN19" s="36"/>
      <c r="AO19" s="36"/>
      <c r="AP19" s="36"/>
      <c r="AQ19" s="36"/>
      <c r="AR19" s="36"/>
      <c r="AS19" s="36"/>
      <c r="AT19" s="36"/>
      <c r="AU19" s="36"/>
      <c r="AV19" s="36">
        <f t="shared" si="9"/>
        <v>0</v>
      </c>
      <c r="AW19" s="36"/>
      <c r="AX19" s="36"/>
      <c r="AY19" s="36"/>
      <c r="AZ19" s="36"/>
      <c r="BA19" s="36"/>
      <c r="BB19" s="36"/>
      <c r="BC19" s="36"/>
      <c r="BD19" s="36"/>
      <c r="BE19" s="36">
        <f t="shared" si="11"/>
        <v>0</v>
      </c>
      <c r="BF19" s="36"/>
      <c r="BG19" s="36"/>
      <c r="BH19" s="36"/>
      <c r="BI19" s="36"/>
      <c r="BJ19" s="36"/>
      <c r="BK19" s="36"/>
      <c r="BL19" s="36"/>
      <c r="BM19" s="36"/>
      <c r="BN19" s="36">
        <f t="shared" si="13"/>
        <v>0</v>
      </c>
      <c r="BO19" s="36"/>
      <c r="BP19" s="36"/>
      <c r="BQ19" s="36"/>
      <c r="BR19" s="36"/>
      <c r="BS19" s="36"/>
      <c r="BT19" s="36"/>
      <c r="BU19" s="36"/>
      <c r="BV19" s="36"/>
      <c r="BW19" s="36">
        <f t="shared" si="15"/>
        <v>0</v>
      </c>
      <c r="BX19" s="36"/>
      <c r="BY19" s="36">
        <f t="shared" si="17"/>
        <v>0</v>
      </c>
      <c r="BZ19" s="36"/>
    </row>
    <row r="20" spans="1:78" ht="15.75" hidden="1" outlineLevel="4" thickBot="1" x14ac:dyDescent="0.25">
      <c r="A20" s="31"/>
      <c r="B20" s="32">
        <f t="shared" si="35"/>
        <v>0</v>
      </c>
      <c r="C20" s="33"/>
      <c r="D20" s="35"/>
      <c r="E20" s="35"/>
      <c r="F20" s="35"/>
      <c r="G20" s="35">
        <f t="shared" ref="G20:G48" si="36">D20-E20</f>
        <v>0</v>
      </c>
      <c r="H20" s="34" t="s">
        <v>45</v>
      </c>
      <c r="I20" s="34">
        <v>8</v>
      </c>
      <c r="K20" s="36"/>
      <c r="L20" s="36"/>
      <c r="M20" s="36"/>
      <c r="N20" s="36">
        <v>83765000</v>
      </c>
      <c r="O20" s="36">
        <f t="shared" si="2"/>
        <v>83765000</v>
      </c>
      <c r="P20" s="37">
        <f t="shared" ref="P20:P48" si="37">O20-D20</f>
        <v>83765000</v>
      </c>
      <c r="Q20" s="34">
        <v>12</v>
      </c>
      <c r="R20" s="36"/>
      <c r="S20" s="36"/>
      <c r="T20" s="36"/>
      <c r="U20" s="36"/>
      <c r="V20" s="36">
        <v>83765000</v>
      </c>
      <c r="W20" s="36">
        <f t="shared" si="4"/>
        <v>83765000</v>
      </c>
      <c r="X20" s="34">
        <v>12</v>
      </c>
      <c r="Y20" s="36"/>
      <c r="Z20" s="36"/>
      <c r="AA20" s="36"/>
      <c r="AB20" s="36"/>
      <c r="AC20" s="36">
        <v>0</v>
      </c>
      <c r="AD20" s="36">
        <f t="shared" si="5"/>
        <v>0</v>
      </c>
      <c r="AE20" s="36"/>
      <c r="AF20" s="36"/>
      <c r="AG20" s="36"/>
      <c r="AH20" s="36"/>
      <c r="AI20" s="36">
        <v>0</v>
      </c>
      <c r="AJ20" s="36">
        <v>0</v>
      </c>
      <c r="AK20" s="36">
        <v>0</v>
      </c>
      <c r="AL20" s="36">
        <v>0</v>
      </c>
      <c r="AM20" s="36">
        <f t="shared" si="7"/>
        <v>0</v>
      </c>
      <c r="AN20" s="36"/>
      <c r="AO20" s="36"/>
      <c r="AP20" s="36"/>
      <c r="AQ20" s="36"/>
      <c r="AR20" s="36">
        <v>0</v>
      </c>
      <c r="AS20" s="36">
        <v>0</v>
      </c>
      <c r="AT20" s="36">
        <v>0</v>
      </c>
      <c r="AU20" s="36">
        <v>0</v>
      </c>
      <c r="AV20" s="36">
        <f t="shared" si="9"/>
        <v>0</v>
      </c>
      <c r="AW20" s="36"/>
      <c r="AX20" s="36"/>
      <c r="AY20" s="36"/>
      <c r="AZ20" s="36"/>
      <c r="BA20" s="36">
        <v>0</v>
      </c>
      <c r="BB20" s="36">
        <v>0</v>
      </c>
      <c r="BC20" s="36">
        <v>0</v>
      </c>
      <c r="BD20" s="36">
        <v>0</v>
      </c>
      <c r="BE20" s="36">
        <f t="shared" si="11"/>
        <v>0</v>
      </c>
      <c r="BF20" s="36"/>
      <c r="BG20" s="36"/>
      <c r="BH20" s="36"/>
      <c r="BI20" s="36"/>
      <c r="BJ20" s="36">
        <v>0</v>
      </c>
      <c r="BK20" s="36">
        <v>0</v>
      </c>
      <c r="BL20" s="36">
        <v>0</v>
      </c>
      <c r="BM20" s="36">
        <v>0</v>
      </c>
      <c r="BN20" s="36">
        <f t="shared" si="13"/>
        <v>0</v>
      </c>
      <c r="BO20" s="36"/>
      <c r="BP20" s="36"/>
      <c r="BQ20" s="36"/>
      <c r="BR20" s="36"/>
      <c r="BS20" s="36">
        <v>0</v>
      </c>
      <c r="BT20" s="36">
        <v>0</v>
      </c>
      <c r="BU20" s="36">
        <v>0</v>
      </c>
      <c r="BV20" s="36">
        <v>0</v>
      </c>
      <c r="BW20" s="36">
        <f t="shared" si="15"/>
        <v>0</v>
      </c>
      <c r="BX20" s="36"/>
      <c r="BY20" s="36">
        <f t="shared" si="17"/>
        <v>0</v>
      </c>
      <c r="BZ20" s="36"/>
    </row>
    <row r="21" spans="1:78" ht="48" outlineLevel="1" thickBot="1" x14ac:dyDescent="0.25">
      <c r="A21" s="13" t="s">
        <v>29</v>
      </c>
      <c r="B21" s="14">
        <f t="shared" si="35"/>
        <v>7</v>
      </c>
      <c r="C21" s="15" t="s">
        <v>30</v>
      </c>
      <c r="D21" s="17">
        <f>SUM(D22,D27,D32,D35,D38)</f>
        <v>246050000</v>
      </c>
      <c r="E21" s="17">
        <f>SUM(E22,E27,E32,E35,E38)</f>
        <v>0</v>
      </c>
      <c r="F21" s="48"/>
      <c r="G21" s="17">
        <f t="shared" si="36"/>
        <v>246050000</v>
      </c>
      <c r="H21" s="46"/>
      <c r="I21" s="46"/>
      <c r="J21" s="16">
        <f>SUM(J22,J27,J32,J35,J38)</f>
        <v>222800000</v>
      </c>
      <c r="K21" s="16">
        <f>SUM(K22,K27,K32,K35,K38)</f>
        <v>0</v>
      </c>
      <c r="L21" s="16">
        <f>SUM(L22,L27,L32,L35,L38)</f>
        <v>0</v>
      </c>
      <c r="M21" s="16">
        <f>SUM(M22,M27,M32,M35,M38)</f>
        <v>0</v>
      </c>
      <c r="N21" s="16">
        <f>SUM(N22,N27,N32,N35,N38)</f>
        <v>0</v>
      </c>
      <c r="O21" s="16">
        <f t="shared" si="2"/>
        <v>222800000</v>
      </c>
      <c r="P21" s="18">
        <f t="shared" si="37"/>
        <v>-23250000</v>
      </c>
      <c r="Q21" s="46"/>
      <c r="R21" s="16">
        <f>SUM(R22,R27,R32,R35,R38)</f>
        <v>222800000</v>
      </c>
      <c r="S21" s="16">
        <f>SUM(S22,S27,S32,S35,S38)</f>
        <v>0</v>
      </c>
      <c r="T21" s="16">
        <f>SUM(T22,T27,T32,T35,T38)</f>
        <v>0</v>
      </c>
      <c r="U21" s="16">
        <f>SUM(U22,U27,U32,U35,U38)</f>
        <v>0</v>
      </c>
      <c r="V21" s="16">
        <f>SUM(V22,V27,V32,V35,V38)</f>
        <v>0</v>
      </c>
      <c r="W21" s="16">
        <f t="shared" si="4"/>
        <v>222800000</v>
      </c>
      <c r="X21" s="46"/>
      <c r="Y21" s="16">
        <f>SUM(Y22,Y27,Y32,Y35,Y38)</f>
        <v>0</v>
      </c>
      <c r="Z21" s="16">
        <f>SUM(Z22,Z27,Z32,Z35,Z38)</f>
        <v>0</v>
      </c>
      <c r="AA21" s="16">
        <f>SUM(AA22,AA27,AA32,AA35,AA38)</f>
        <v>0</v>
      </c>
      <c r="AB21" s="16">
        <f>SUM(AB22,AB27,AB32,AB35,AB38)</f>
        <v>0</v>
      </c>
      <c r="AC21" s="16">
        <f>SUM(AC22,AC27,AC32,AC35,AC38)</f>
        <v>0</v>
      </c>
      <c r="AD21" s="16">
        <f t="shared" si="5"/>
        <v>0</v>
      </c>
      <c r="AE21" s="16">
        <f t="shared" ref="AE21:AL21" si="38">SUM(AE22,AE27,AE32,AE35,AE38)</f>
        <v>0</v>
      </c>
      <c r="AF21" s="16">
        <f t="shared" si="38"/>
        <v>0</v>
      </c>
      <c r="AG21" s="16">
        <f t="shared" si="38"/>
        <v>0</v>
      </c>
      <c r="AH21" s="16">
        <f t="shared" si="38"/>
        <v>0</v>
      </c>
      <c r="AI21" s="16">
        <f t="shared" si="38"/>
        <v>0</v>
      </c>
      <c r="AJ21" s="16">
        <f t="shared" si="38"/>
        <v>0</v>
      </c>
      <c r="AK21" s="16">
        <f t="shared" si="38"/>
        <v>0</v>
      </c>
      <c r="AL21" s="16">
        <f t="shared" si="38"/>
        <v>0</v>
      </c>
      <c r="AM21" s="16">
        <f t="shared" si="7"/>
        <v>0</v>
      </c>
      <c r="AN21" s="16">
        <f t="shared" ref="AN21:AU21" si="39">SUM(AN22,AN27,AN32,AN35,AN38)</f>
        <v>0</v>
      </c>
      <c r="AO21" s="16">
        <f t="shared" si="39"/>
        <v>0</v>
      </c>
      <c r="AP21" s="16">
        <f t="shared" si="39"/>
        <v>0</v>
      </c>
      <c r="AQ21" s="16">
        <f t="shared" si="39"/>
        <v>0</v>
      </c>
      <c r="AR21" s="16">
        <f t="shared" si="39"/>
        <v>0</v>
      </c>
      <c r="AS21" s="16">
        <f t="shared" si="39"/>
        <v>0</v>
      </c>
      <c r="AT21" s="16">
        <f t="shared" si="39"/>
        <v>0</v>
      </c>
      <c r="AU21" s="16">
        <f t="shared" si="39"/>
        <v>0</v>
      </c>
      <c r="AV21" s="16">
        <f t="shared" si="9"/>
        <v>0</v>
      </c>
      <c r="AW21" s="16">
        <f t="shared" ref="AW21:BD21" si="40">SUM(AW22,AW27,AW32,AW35,AW38)</f>
        <v>0</v>
      </c>
      <c r="AX21" s="16">
        <f t="shared" si="40"/>
        <v>0</v>
      </c>
      <c r="AY21" s="16">
        <f t="shared" si="40"/>
        <v>0</v>
      </c>
      <c r="AZ21" s="16">
        <f t="shared" si="40"/>
        <v>0</v>
      </c>
      <c r="BA21" s="16">
        <f t="shared" si="40"/>
        <v>0</v>
      </c>
      <c r="BB21" s="16">
        <f t="shared" si="40"/>
        <v>0</v>
      </c>
      <c r="BC21" s="16">
        <f t="shared" si="40"/>
        <v>0</v>
      </c>
      <c r="BD21" s="16">
        <f t="shared" si="40"/>
        <v>0</v>
      </c>
      <c r="BE21" s="16">
        <f t="shared" si="11"/>
        <v>0</v>
      </c>
      <c r="BF21" s="16">
        <f t="shared" ref="BF21:BM21" si="41">SUM(BF22,BF27,BF32,BF35,BF38)</f>
        <v>0</v>
      </c>
      <c r="BG21" s="16">
        <f t="shared" si="41"/>
        <v>0</v>
      </c>
      <c r="BH21" s="16">
        <f t="shared" si="41"/>
        <v>0</v>
      </c>
      <c r="BI21" s="16">
        <f t="shared" si="41"/>
        <v>0</v>
      </c>
      <c r="BJ21" s="16">
        <f t="shared" si="41"/>
        <v>0</v>
      </c>
      <c r="BK21" s="16">
        <f t="shared" si="41"/>
        <v>0</v>
      </c>
      <c r="BL21" s="16">
        <f t="shared" si="41"/>
        <v>0</v>
      </c>
      <c r="BM21" s="16">
        <f t="shared" si="41"/>
        <v>0</v>
      </c>
      <c r="BN21" s="16">
        <f t="shared" si="13"/>
        <v>0</v>
      </c>
      <c r="BO21" s="16">
        <f t="shared" ref="BO21:BV21" si="42">SUM(BO22,BO27,BO32,BO35,BO38)</f>
        <v>0</v>
      </c>
      <c r="BP21" s="16">
        <f t="shared" si="42"/>
        <v>0</v>
      </c>
      <c r="BQ21" s="16">
        <f t="shared" si="42"/>
        <v>0</v>
      </c>
      <c r="BR21" s="16">
        <f t="shared" si="42"/>
        <v>0</v>
      </c>
      <c r="BS21" s="16">
        <f t="shared" si="42"/>
        <v>0</v>
      </c>
      <c r="BT21" s="16">
        <f t="shared" si="42"/>
        <v>0</v>
      </c>
      <c r="BU21" s="16">
        <f t="shared" si="42"/>
        <v>0</v>
      </c>
      <c r="BV21" s="16">
        <f t="shared" si="42"/>
        <v>0</v>
      </c>
      <c r="BW21" s="16">
        <f t="shared" si="15"/>
        <v>0</v>
      </c>
      <c r="BX21" s="16">
        <f t="shared" ref="BX21" si="43">SUM(BX22,BX27,BX32,BX35,BX38)</f>
        <v>0</v>
      </c>
      <c r="BY21" s="16">
        <f t="shared" si="17"/>
        <v>0</v>
      </c>
      <c r="BZ21" s="16"/>
    </row>
    <row r="22" spans="1:78" ht="32.25" outlineLevel="2" thickBot="1" x14ac:dyDescent="0.25">
      <c r="A22" s="19" t="s">
        <v>31</v>
      </c>
      <c r="B22" s="20">
        <f t="shared" si="35"/>
        <v>12</v>
      </c>
      <c r="C22" s="39" t="s">
        <v>32</v>
      </c>
      <c r="D22" s="22">
        <f>SUM(D23,D25)</f>
        <v>5250000</v>
      </c>
      <c r="E22" s="22">
        <f>SUM(E23,E25)</f>
        <v>0</v>
      </c>
      <c r="F22" s="49"/>
      <c r="G22" s="22">
        <f t="shared" si="36"/>
        <v>5250000</v>
      </c>
      <c r="H22" s="47"/>
      <c r="I22" s="47"/>
      <c r="J22" s="21">
        <f>SUM(J23,J25)</f>
        <v>5250000</v>
      </c>
      <c r="K22" s="21">
        <f>SUM(K23,K25)</f>
        <v>0</v>
      </c>
      <c r="L22" s="21">
        <f>SUM(L23,L25)</f>
        <v>0</v>
      </c>
      <c r="M22" s="21">
        <f>SUM(M23,M25)</f>
        <v>0</v>
      </c>
      <c r="N22" s="21">
        <f>SUM(N23,N25)</f>
        <v>0</v>
      </c>
      <c r="O22" s="21">
        <f t="shared" si="2"/>
        <v>5250000</v>
      </c>
      <c r="P22" s="23">
        <f t="shared" si="37"/>
        <v>0</v>
      </c>
      <c r="Q22" s="47"/>
      <c r="R22" s="21">
        <f>SUM(R23,R25)</f>
        <v>5250000</v>
      </c>
      <c r="S22" s="21">
        <f>SUM(S23,S25)</f>
        <v>0</v>
      </c>
      <c r="T22" s="21">
        <f>SUM(T23,T25)</f>
        <v>0</v>
      </c>
      <c r="U22" s="21">
        <f>SUM(U23,U25)</f>
        <v>0</v>
      </c>
      <c r="V22" s="21">
        <f>SUM(V23,V25)</f>
        <v>0</v>
      </c>
      <c r="W22" s="21">
        <f t="shared" si="4"/>
        <v>5250000</v>
      </c>
      <c r="X22" s="47"/>
      <c r="Y22" s="21">
        <f>SUM(Y23,Y25)</f>
        <v>0</v>
      </c>
      <c r="Z22" s="21">
        <f>SUM(Z23,Z25)</f>
        <v>0</v>
      </c>
      <c r="AA22" s="21">
        <f>SUM(AA23,AA25)</f>
        <v>0</v>
      </c>
      <c r="AB22" s="21">
        <f>SUM(AB23,AB25)</f>
        <v>0</v>
      </c>
      <c r="AC22" s="21">
        <f>SUM(AC23,AC25)</f>
        <v>0</v>
      </c>
      <c r="AD22" s="21">
        <f t="shared" si="5"/>
        <v>0</v>
      </c>
      <c r="AE22" s="21">
        <f t="shared" ref="AE22:AL22" si="44">SUM(AE23,AE25)</f>
        <v>0</v>
      </c>
      <c r="AF22" s="21">
        <f t="shared" si="44"/>
        <v>0</v>
      </c>
      <c r="AG22" s="21">
        <f t="shared" si="44"/>
        <v>0</v>
      </c>
      <c r="AH22" s="21">
        <f t="shared" si="44"/>
        <v>0</v>
      </c>
      <c r="AI22" s="21">
        <f t="shared" si="44"/>
        <v>0</v>
      </c>
      <c r="AJ22" s="21">
        <f t="shared" si="44"/>
        <v>0</v>
      </c>
      <c r="AK22" s="21">
        <f t="shared" si="44"/>
        <v>0</v>
      </c>
      <c r="AL22" s="21">
        <f t="shared" si="44"/>
        <v>0</v>
      </c>
      <c r="AM22" s="21">
        <f t="shared" si="7"/>
        <v>0</v>
      </c>
      <c r="AN22" s="21">
        <f t="shared" ref="AN22:AU22" si="45">SUM(AN23,AN25)</f>
        <v>0</v>
      </c>
      <c r="AO22" s="21">
        <f t="shared" si="45"/>
        <v>0</v>
      </c>
      <c r="AP22" s="21">
        <f t="shared" si="45"/>
        <v>0</v>
      </c>
      <c r="AQ22" s="21">
        <f t="shared" si="45"/>
        <v>0</v>
      </c>
      <c r="AR22" s="21">
        <f t="shared" si="45"/>
        <v>0</v>
      </c>
      <c r="AS22" s="21">
        <f t="shared" si="45"/>
        <v>0</v>
      </c>
      <c r="AT22" s="21">
        <f t="shared" si="45"/>
        <v>0</v>
      </c>
      <c r="AU22" s="21">
        <f t="shared" si="45"/>
        <v>0</v>
      </c>
      <c r="AV22" s="21">
        <f t="shared" si="9"/>
        <v>0</v>
      </c>
      <c r="AW22" s="21">
        <f t="shared" ref="AW22:BD22" si="46">SUM(AW23,AW25)</f>
        <v>0</v>
      </c>
      <c r="AX22" s="21">
        <f t="shared" si="46"/>
        <v>0</v>
      </c>
      <c r="AY22" s="21">
        <f t="shared" si="46"/>
        <v>0</v>
      </c>
      <c r="AZ22" s="21">
        <f t="shared" si="46"/>
        <v>0</v>
      </c>
      <c r="BA22" s="21">
        <f t="shared" si="46"/>
        <v>0</v>
      </c>
      <c r="BB22" s="21">
        <f t="shared" si="46"/>
        <v>0</v>
      </c>
      <c r="BC22" s="21">
        <f t="shared" si="46"/>
        <v>0</v>
      </c>
      <c r="BD22" s="21">
        <f t="shared" si="46"/>
        <v>0</v>
      </c>
      <c r="BE22" s="21">
        <f t="shared" si="11"/>
        <v>0</v>
      </c>
      <c r="BF22" s="21">
        <f t="shared" ref="BF22:BM22" si="47">SUM(BF23,BF25)</f>
        <v>0</v>
      </c>
      <c r="BG22" s="21">
        <f t="shared" si="47"/>
        <v>0</v>
      </c>
      <c r="BH22" s="21">
        <f t="shared" si="47"/>
        <v>0</v>
      </c>
      <c r="BI22" s="21">
        <f t="shared" si="47"/>
        <v>0</v>
      </c>
      <c r="BJ22" s="21">
        <f t="shared" si="47"/>
        <v>0</v>
      </c>
      <c r="BK22" s="21">
        <f t="shared" si="47"/>
        <v>0</v>
      </c>
      <c r="BL22" s="21">
        <f t="shared" si="47"/>
        <v>0</v>
      </c>
      <c r="BM22" s="21">
        <f t="shared" si="47"/>
        <v>0</v>
      </c>
      <c r="BN22" s="21">
        <f t="shared" ref="BN22:BN48" si="48">SUM(BF22:BM22)</f>
        <v>0</v>
      </c>
      <c r="BO22" s="21">
        <f t="shared" ref="BO22:BV22" si="49">SUM(BO23,BO25)</f>
        <v>0</v>
      </c>
      <c r="BP22" s="21">
        <f t="shared" si="49"/>
        <v>0</v>
      </c>
      <c r="BQ22" s="21">
        <f t="shared" si="49"/>
        <v>0</v>
      </c>
      <c r="BR22" s="21">
        <f t="shared" si="49"/>
        <v>0</v>
      </c>
      <c r="BS22" s="21">
        <f t="shared" si="49"/>
        <v>0</v>
      </c>
      <c r="BT22" s="21">
        <f t="shared" si="49"/>
        <v>0</v>
      </c>
      <c r="BU22" s="21">
        <f t="shared" si="49"/>
        <v>0</v>
      </c>
      <c r="BV22" s="21">
        <f t="shared" si="49"/>
        <v>0</v>
      </c>
      <c r="BW22" s="21">
        <f t="shared" ref="BW22:BW48" si="50">SUM(BO22:BV22)</f>
        <v>0</v>
      </c>
      <c r="BX22" s="21">
        <f t="shared" ref="BX22" si="51">SUM(BX23,BX25)</f>
        <v>0</v>
      </c>
      <c r="BY22" s="21">
        <f t="shared" si="17"/>
        <v>0</v>
      </c>
      <c r="BZ22" s="21"/>
    </row>
    <row r="23" spans="1:78" ht="32.25" outlineLevel="3" collapsed="1" thickBot="1" x14ac:dyDescent="0.25">
      <c r="A23" s="24" t="s">
        <v>33</v>
      </c>
      <c r="B23" s="25">
        <f t="shared" si="35"/>
        <v>15</v>
      </c>
      <c r="C23" s="26" t="s">
        <v>34</v>
      </c>
      <c r="D23" s="28">
        <v>2250000</v>
      </c>
      <c r="E23" s="28"/>
      <c r="F23" s="50"/>
      <c r="G23" s="28">
        <f t="shared" si="36"/>
        <v>2250000</v>
      </c>
      <c r="H23" s="27"/>
      <c r="I23" s="27"/>
      <c r="J23" s="29">
        <f>SUM(J24)</f>
        <v>2250000</v>
      </c>
      <c r="K23" s="29">
        <f>SUM(K24)</f>
        <v>0</v>
      </c>
      <c r="L23" s="29">
        <f>SUM(L24)</f>
        <v>0</v>
      </c>
      <c r="M23" s="29">
        <f>SUM(M24)</f>
        <v>0</v>
      </c>
      <c r="N23" s="29">
        <f>SUM(N24)</f>
        <v>0</v>
      </c>
      <c r="O23" s="29">
        <f t="shared" si="2"/>
        <v>2250000</v>
      </c>
      <c r="P23" s="30">
        <f t="shared" si="37"/>
        <v>0</v>
      </c>
      <c r="Q23" s="27"/>
      <c r="R23" s="29">
        <f>SUM(R24)</f>
        <v>2250000</v>
      </c>
      <c r="S23" s="29">
        <f>SUM(S24)</f>
        <v>0</v>
      </c>
      <c r="T23" s="29">
        <f>SUM(T24)</f>
        <v>0</v>
      </c>
      <c r="U23" s="29">
        <f>SUM(U24)</f>
        <v>0</v>
      </c>
      <c r="V23" s="29">
        <f>SUM(V24)</f>
        <v>0</v>
      </c>
      <c r="W23" s="29">
        <f t="shared" si="4"/>
        <v>2250000</v>
      </c>
      <c r="X23" s="27"/>
      <c r="Y23" s="29">
        <v>0</v>
      </c>
      <c r="Z23" s="29">
        <f>SUM(Z24)</f>
        <v>0</v>
      </c>
      <c r="AA23" s="29">
        <f>SUM(AA24)</f>
        <v>0</v>
      </c>
      <c r="AB23" s="29">
        <f>SUM(AB24)</f>
        <v>0</v>
      </c>
      <c r="AC23" s="29">
        <f>SUM(AC24)</f>
        <v>0</v>
      </c>
      <c r="AD23" s="29">
        <f t="shared" si="5"/>
        <v>0</v>
      </c>
      <c r="AE23" s="29">
        <v>0</v>
      </c>
      <c r="AF23" s="29">
        <f t="shared" ref="AF23:AL23" si="52">SUM(AF24)</f>
        <v>0</v>
      </c>
      <c r="AG23" s="29">
        <f t="shared" si="52"/>
        <v>0</v>
      </c>
      <c r="AH23" s="29">
        <f t="shared" si="52"/>
        <v>0</v>
      </c>
      <c r="AI23" s="29">
        <f t="shared" si="52"/>
        <v>0</v>
      </c>
      <c r="AJ23" s="29">
        <f t="shared" si="52"/>
        <v>0</v>
      </c>
      <c r="AK23" s="29">
        <f t="shared" si="52"/>
        <v>0</v>
      </c>
      <c r="AL23" s="29">
        <f t="shared" si="52"/>
        <v>0</v>
      </c>
      <c r="AM23" s="29">
        <f t="shared" si="7"/>
        <v>0</v>
      </c>
      <c r="AN23" s="29">
        <v>0</v>
      </c>
      <c r="AO23" s="29">
        <f t="shared" ref="AO23:AU23" si="53">SUM(AO24)</f>
        <v>0</v>
      </c>
      <c r="AP23" s="29">
        <f t="shared" si="53"/>
        <v>0</v>
      </c>
      <c r="AQ23" s="29">
        <f t="shared" si="53"/>
        <v>0</v>
      </c>
      <c r="AR23" s="29">
        <f t="shared" si="53"/>
        <v>0</v>
      </c>
      <c r="AS23" s="29">
        <f t="shared" si="53"/>
        <v>0</v>
      </c>
      <c r="AT23" s="29">
        <f t="shared" si="53"/>
        <v>0</v>
      </c>
      <c r="AU23" s="29">
        <f t="shared" si="53"/>
        <v>0</v>
      </c>
      <c r="AV23" s="29">
        <f t="shared" si="9"/>
        <v>0</v>
      </c>
      <c r="AW23" s="29">
        <v>0</v>
      </c>
      <c r="AX23" s="29">
        <f t="shared" ref="AX23:BD23" si="54">SUM(AX24)</f>
        <v>0</v>
      </c>
      <c r="AY23" s="29">
        <f t="shared" si="54"/>
        <v>0</v>
      </c>
      <c r="AZ23" s="29">
        <f t="shared" si="54"/>
        <v>0</v>
      </c>
      <c r="BA23" s="29">
        <f t="shared" si="54"/>
        <v>0</v>
      </c>
      <c r="BB23" s="29">
        <f t="shared" si="54"/>
        <v>0</v>
      </c>
      <c r="BC23" s="29">
        <f t="shared" si="54"/>
        <v>0</v>
      </c>
      <c r="BD23" s="29">
        <f t="shared" si="54"/>
        <v>0</v>
      </c>
      <c r="BE23" s="29">
        <f t="shared" si="11"/>
        <v>0</v>
      </c>
      <c r="BF23" s="29">
        <v>0</v>
      </c>
      <c r="BG23" s="29">
        <f t="shared" ref="BG23:BM23" si="55">SUM(BG24)</f>
        <v>0</v>
      </c>
      <c r="BH23" s="29">
        <f t="shared" si="55"/>
        <v>0</v>
      </c>
      <c r="BI23" s="29">
        <f t="shared" si="55"/>
        <v>0</v>
      </c>
      <c r="BJ23" s="29">
        <f t="shared" si="55"/>
        <v>0</v>
      </c>
      <c r="BK23" s="29">
        <f t="shared" si="55"/>
        <v>0</v>
      </c>
      <c r="BL23" s="29">
        <f t="shared" si="55"/>
        <v>0</v>
      </c>
      <c r="BM23" s="29">
        <f t="shared" si="55"/>
        <v>0</v>
      </c>
      <c r="BN23" s="29">
        <f t="shared" si="48"/>
        <v>0</v>
      </c>
      <c r="BO23" s="29">
        <v>0</v>
      </c>
      <c r="BP23" s="29">
        <f t="shared" ref="BP23:BV23" si="56">SUM(BP24)</f>
        <v>0</v>
      </c>
      <c r="BQ23" s="29">
        <f t="shared" si="56"/>
        <v>0</v>
      </c>
      <c r="BR23" s="29">
        <f t="shared" si="56"/>
        <v>0</v>
      </c>
      <c r="BS23" s="29">
        <f t="shared" si="56"/>
        <v>0</v>
      </c>
      <c r="BT23" s="29">
        <f t="shared" si="56"/>
        <v>0</v>
      </c>
      <c r="BU23" s="29">
        <f t="shared" si="56"/>
        <v>0</v>
      </c>
      <c r="BV23" s="29">
        <f t="shared" si="56"/>
        <v>0</v>
      </c>
      <c r="BW23" s="29">
        <f t="shared" si="50"/>
        <v>0</v>
      </c>
      <c r="BX23" s="29">
        <f>BW23</f>
        <v>0</v>
      </c>
      <c r="BY23" s="29">
        <f t="shared" si="17"/>
        <v>0</v>
      </c>
      <c r="BZ23" s="29"/>
    </row>
    <row r="24" spans="1:78" ht="15.75" hidden="1" outlineLevel="4" thickBot="1" x14ac:dyDescent="0.25">
      <c r="A24" s="31"/>
      <c r="B24" s="32">
        <f t="shared" si="35"/>
        <v>0</v>
      </c>
      <c r="C24" s="33"/>
      <c r="D24" s="35"/>
      <c r="E24" s="35"/>
      <c r="F24" s="35"/>
      <c r="G24" s="35">
        <f t="shared" si="36"/>
        <v>0</v>
      </c>
      <c r="H24" s="34" t="s">
        <v>28</v>
      </c>
      <c r="I24" s="34">
        <v>2</v>
      </c>
      <c r="J24" s="36">
        <v>2250000</v>
      </c>
      <c r="K24" s="36"/>
      <c r="L24" s="36"/>
      <c r="M24" s="36"/>
      <c r="N24" s="36"/>
      <c r="O24" s="36">
        <f t="shared" si="2"/>
        <v>2250000</v>
      </c>
      <c r="P24" s="37">
        <f t="shared" si="37"/>
        <v>2250000</v>
      </c>
      <c r="Q24" s="34">
        <v>2</v>
      </c>
      <c r="R24" s="36">
        <v>2250000</v>
      </c>
      <c r="S24" s="36"/>
      <c r="T24" s="36"/>
      <c r="U24" s="36"/>
      <c r="V24" s="36"/>
      <c r="W24" s="36">
        <f t="shared" si="4"/>
        <v>2250000</v>
      </c>
      <c r="X24" s="34">
        <v>2</v>
      </c>
      <c r="Y24" s="36"/>
      <c r="Z24" s="36"/>
      <c r="AA24" s="36"/>
      <c r="AB24" s="36"/>
      <c r="AC24" s="36"/>
      <c r="AD24" s="36">
        <f t="shared" si="5"/>
        <v>0</v>
      </c>
      <c r="AE24" s="36"/>
      <c r="AF24" s="36"/>
      <c r="AG24" s="36"/>
      <c r="AH24" s="36"/>
      <c r="AI24" s="36"/>
      <c r="AJ24" s="36"/>
      <c r="AK24" s="36"/>
      <c r="AL24" s="36"/>
      <c r="AM24" s="36">
        <f t="shared" si="7"/>
        <v>0</v>
      </c>
      <c r="AN24" s="36"/>
      <c r="AO24" s="36"/>
      <c r="AP24" s="36"/>
      <c r="AQ24" s="36"/>
      <c r="AR24" s="36"/>
      <c r="AS24" s="36"/>
      <c r="AT24" s="36"/>
      <c r="AU24" s="36"/>
      <c r="AV24" s="36">
        <f t="shared" si="9"/>
        <v>0</v>
      </c>
      <c r="AW24" s="36"/>
      <c r="AX24" s="36"/>
      <c r="AY24" s="36"/>
      <c r="AZ24" s="36"/>
      <c r="BA24" s="36"/>
      <c r="BB24" s="36"/>
      <c r="BC24" s="36"/>
      <c r="BD24" s="36"/>
      <c r="BE24" s="36">
        <f t="shared" si="11"/>
        <v>0</v>
      </c>
      <c r="BF24" s="36"/>
      <c r="BG24" s="36"/>
      <c r="BH24" s="36"/>
      <c r="BI24" s="36"/>
      <c r="BJ24" s="36"/>
      <c r="BK24" s="36"/>
      <c r="BL24" s="36"/>
      <c r="BM24" s="36"/>
      <c r="BN24" s="36">
        <f t="shared" si="48"/>
        <v>0</v>
      </c>
      <c r="BO24" s="36"/>
      <c r="BP24" s="36"/>
      <c r="BQ24" s="36"/>
      <c r="BR24" s="36"/>
      <c r="BS24" s="36"/>
      <c r="BT24" s="36"/>
      <c r="BU24" s="36"/>
      <c r="BV24" s="36"/>
      <c r="BW24" s="36">
        <f t="shared" si="50"/>
        <v>0</v>
      </c>
      <c r="BX24" s="36"/>
      <c r="BY24" s="36">
        <f t="shared" si="17"/>
        <v>0</v>
      </c>
      <c r="BZ24" s="36"/>
    </row>
    <row r="25" spans="1:78" ht="16.5" outlineLevel="3" collapsed="1" thickBot="1" x14ac:dyDescent="0.25">
      <c r="A25" s="24" t="s">
        <v>35</v>
      </c>
      <c r="B25" s="25">
        <f t="shared" si="35"/>
        <v>15</v>
      </c>
      <c r="C25" s="26" t="s">
        <v>36</v>
      </c>
      <c r="D25" s="28">
        <v>3000000</v>
      </c>
      <c r="E25" s="28"/>
      <c r="F25" s="50"/>
      <c r="G25" s="28">
        <f t="shared" si="36"/>
        <v>3000000</v>
      </c>
      <c r="H25" s="27"/>
      <c r="I25" s="27"/>
      <c r="J25" s="29">
        <f>SUM(J26)</f>
        <v>3000000</v>
      </c>
      <c r="K25" s="29">
        <f>SUM(K26)</f>
        <v>0</v>
      </c>
      <c r="L25" s="29">
        <f>SUM(L26)</f>
        <v>0</v>
      </c>
      <c r="M25" s="29">
        <f>SUM(M26)</f>
        <v>0</v>
      </c>
      <c r="N25" s="29">
        <f>SUM(N26)</f>
        <v>0</v>
      </c>
      <c r="O25" s="29">
        <f t="shared" si="2"/>
        <v>3000000</v>
      </c>
      <c r="P25" s="30">
        <f t="shared" si="37"/>
        <v>0</v>
      </c>
      <c r="Q25" s="27"/>
      <c r="R25" s="29">
        <f>SUM(R26)</f>
        <v>3000000</v>
      </c>
      <c r="S25" s="29">
        <f>SUM(S26)</f>
        <v>0</v>
      </c>
      <c r="T25" s="29">
        <f>SUM(T26)</f>
        <v>0</v>
      </c>
      <c r="U25" s="29">
        <f>SUM(U26)</f>
        <v>0</v>
      </c>
      <c r="V25" s="29">
        <f>SUM(V26)</f>
        <v>0</v>
      </c>
      <c r="W25" s="29">
        <f t="shared" si="4"/>
        <v>3000000</v>
      </c>
      <c r="X25" s="27"/>
      <c r="Y25" s="29">
        <v>0</v>
      </c>
      <c r="Z25" s="29">
        <f>SUM(Z26)</f>
        <v>0</v>
      </c>
      <c r="AA25" s="29">
        <f>SUM(AA26)</f>
        <v>0</v>
      </c>
      <c r="AB25" s="29">
        <f>SUM(AB26)</f>
        <v>0</v>
      </c>
      <c r="AC25" s="29">
        <f>SUM(AC26)</f>
        <v>0</v>
      </c>
      <c r="AD25" s="29">
        <f t="shared" si="5"/>
        <v>0</v>
      </c>
      <c r="AE25" s="29">
        <v>0</v>
      </c>
      <c r="AF25" s="29">
        <f t="shared" ref="AF25:AL25" si="57">SUM(AF26)</f>
        <v>0</v>
      </c>
      <c r="AG25" s="29">
        <f t="shared" si="57"/>
        <v>0</v>
      </c>
      <c r="AH25" s="29">
        <f t="shared" si="57"/>
        <v>0</v>
      </c>
      <c r="AI25" s="29">
        <f t="shared" si="57"/>
        <v>0</v>
      </c>
      <c r="AJ25" s="29">
        <f t="shared" si="57"/>
        <v>0</v>
      </c>
      <c r="AK25" s="29">
        <f t="shared" si="57"/>
        <v>0</v>
      </c>
      <c r="AL25" s="29">
        <f t="shared" si="57"/>
        <v>0</v>
      </c>
      <c r="AM25" s="29">
        <f t="shared" si="7"/>
        <v>0</v>
      </c>
      <c r="AN25" s="29">
        <v>0</v>
      </c>
      <c r="AO25" s="29">
        <f t="shared" ref="AO25:AU25" si="58">SUM(AO26)</f>
        <v>0</v>
      </c>
      <c r="AP25" s="29">
        <f t="shared" si="58"/>
        <v>0</v>
      </c>
      <c r="AQ25" s="29">
        <f t="shared" si="58"/>
        <v>0</v>
      </c>
      <c r="AR25" s="29">
        <f t="shared" si="58"/>
        <v>0</v>
      </c>
      <c r="AS25" s="29">
        <f t="shared" si="58"/>
        <v>0</v>
      </c>
      <c r="AT25" s="29">
        <f t="shared" si="58"/>
        <v>0</v>
      </c>
      <c r="AU25" s="29">
        <f t="shared" si="58"/>
        <v>0</v>
      </c>
      <c r="AV25" s="29">
        <f t="shared" si="9"/>
        <v>0</v>
      </c>
      <c r="AW25" s="29">
        <v>0</v>
      </c>
      <c r="AX25" s="29">
        <f t="shared" ref="AX25:BD25" si="59">SUM(AX26)</f>
        <v>0</v>
      </c>
      <c r="AY25" s="29">
        <f t="shared" si="59"/>
        <v>0</v>
      </c>
      <c r="AZ25" s="29">
        <f t="shared" si="59"/>
        <v>0</v>
      </c>
      <c r="BA25" s="29">
        <f t="shared" si="59"/>
        <v>0</v>
      </c>
      <c r="BB25" s="29">
        <f t="shared" si="59"/>
        <v>0</v>
      </c>
      <c r="BC25" s="29">
        <f t="shared" si="59"/>
        <v>0</v>
      </c>
      <c r="BD25" s="29">
        <f t="shared" si="59"/>
        <v>0</v>
      </c>
      <c r="BE25" s="29">
        <f t="shared" si="11"/>
        <v>0</v>
      </c>
      <c r="BF25" s="29">
        <v>0</v>
      </c>
      <c r="BG25" s="29">
        <f t="shared" ref="BG25:BM25" si="60">SUM(BG26)</f>
        <v>0</v>
      </c>
      <c r="BH25" s="29">
        <f t="shared" si="60"/>
        <v>0</v>
      </c>
      <c r="BI25" s="29">
        <f t="shared" si="60"/>
        <v>0</v>
      </c>
      <c r="BJ25" s="29">
        <f t="shared" si="60"/>
        <v>0</v>
      </c>
      <c r="BK25" s="29">
        <f t="shared" si="60"/>
        <v>0</v>
      </c>
      <c r="BL25" s="29">
        <f t="shared" si="60"/>
        <v>0</v>
      </c>
      <c r="BM25" s="29">
        <f t="shared" si="60"/>
        <v>0</v>
      </c>
      <c r="BN25" s="29">
        <f t="shared" si="48"/>
        <v>0</v>
      </c>
      <c r="BO25" s="29">
        <v>0</v>
      </c>
      <c r="BP25" s="29">
        <f t="shared" ref="BP25:BV25" si="61">SUM(BP26)</f>
        <v>0</v>
      </c>
      <c r="BQ25" s="29">
        <f t="shared" si="61"/>
        <v>0</v>
      </c>
      <c r="BR25" s="29">
        <f t="shared" si="61"/>
        <v>0</v>
      </c>
      <c r="BS25" s="29">
        <f t="shared" si="61"/>
        <v>0</v>
      </c>
      <c r="BT25" s="29">
        <f t="shared" si="61"/>
        <v>0</v>
      </c>
      <c r="BU25" s="29">
        <f t="shared" si="61"/>
        <v>0</v>
      </c>
      <c r="BV25" s="29">
        <f t="shared" si="61"/>
        <v>0</v>
      </c>
      <c r="BW25" s="29">
        <f t="shared" si="50"/>
        <v>0</v>
      </c>
      <c r="BX25" s="29">
        <f>BW25</f>
        <v>0</v>
      </c>
      <c r="BY25" s="29">
        <f t="shared" si="17"/>
        <v>0</v>
      </c>
      <c r="BZ25" s="29"/>
    </row>
    <row r="26" spans="1:78" ht="15.75" hidden="1" outlineLevel="4" thickBot="1" x14ac:dyDescent="0.25">
      <c r="A26" s="31"/>
      <c r="B26" s="32">
        <f t="shared" si="35"/>
        <v>0</v>
      </c>
      <c r="C26" s="33"/>
      <c r="D26" s="35"/>
      <c r="E26" s="35"/>
      <c r="F26" s="35"/>
      <c r="G26" s="35">
        <f t="shared" si="36"/>
        <v>0</v>
      </c>
      <c r="H26" s="34" t="s">
        <v>28</v>
      </c>
      <c r="I26" s="34">
        <v>2</v>
      </c>
      <c r="J26" s="36">
        <v>3000000</v>
      </c>
      <c r="K26" s="36"/>
      <c r="L26" s="36"/>
      <c r="M26" s="36"/>
      <c r="N26" s="36"/>
      <c r="O26" s="36">
        <f t="shared" si="2"/>
        <v>3000000</v>
      </c>
      <c r="P26" s="37">
        <f t="shared" si="37"/>
        <v>3000000</v>
      </c>
      <c r="Q26" s="34">
        <v>2</v>
      </c>
      <c r="R26" s="36">
        <v>3000000</v>
      </c>
      <c r="S26" s="36"/>
      <c r="T26" s="36"/>
      <c r="U26" s="36"/>
      <c r="V26" s="36"/>
      <c r="W26" s="36">
        <f t="shared" si="4"/>
        <v>3000000</v>
      </c>
      <c r="X26" s="34">
        <v>2</v>
      </c>
      <c r="Y26" s="36"/>
      <c r="Z26" s="36"/>
      <c r="AA26" s="36"/>
      <c r="AB26" s="36"/>
      <c r="AC26" s="36"/>
      <c r="AD26" s="36">
        <f t="shared" si="5"/>
        <v>0</v>
      </c>
      <c r="AE26" s="36"/>
      <c r="AF26" s="36"/>
      <c r="AG26" s="36"/>
      <c r="AH26" s="36"/>
      <c r="AI26" s="36"/>
      <c r="AJ26" s="36"/>
      <c r="AK26" s="36"/>
      <c r="AL26" s="36"/>
      <c r="AM26" s="36">
        <f t="shared" si="7"/>
        <v>0</v>
      </c>
      <c r="AN26" s="36"/>
      <c r="AO26" s="36"/>
      <c r="AP26" s="36"/>
      <c r="AQ26" s="36"/>
      <c r="AR26" s="36"/>
      <c r="AS26" s="36"/>
      <c r="AT26" s="36"/>
      <c r="AU26" s="36"/>
      <c r="AV26" s="36">
        <f t="shared" si="9"/>
        <v>0</v>
      </c>
      <c r="AW26" s="36"/>
      <c r="AX26" s="36"/>
      <c r="AY26" s="36"/>
      <c r="AZ26" s="36"/>
      <c r="BA26" s="36"/>
      <c r="BB26" s="36"/>
      <c r="BC26" s="36"/>
      <c r="BD26" s="36"/>
      <c r="BE26" s="36">
        <f t="shared" si="11"/>
        <v>0</v>
      </c>
      <c r="BF26" s="36"/>
      <c r="BG26" s="36"/>
      <c r="BH26" s="36"/>
      <c r="BI26" s="36"/>
      <c r="BJ26" s="36"/>
      <c r="BK26" s="36"/>
      <c r="BL26" s="36"/>
      <c r="BM26" s="36"/>
      <c r="BN26" s="36">
        <f t="shared" si="48"/>
        <v>0</v>
      </c>
      <c r="BO26" s="36"/>
      <c r="BP26" s="36"/>
      <c r="BQ26" s="36"/>
      <c r="BR26" s="36"/>
      <c r="BS26" s="36"/>
      <c r="BT26" s="36"/>
      <c r="BU26" s="36"/>
      <c r="BV26" s="36"/>
      <c r="BW26" s="36">
        <f t="shared" si="50"/>
        <v>0</v>
      </c>
      <c r="BX26" s="36"/>
      <c r="BY26" s="36">
        <f t="shared" si="17"/>
        <v>0</v>
      </c>
      <c r="BZ26" s="36"/>
    </row>
    <row r="27" spans="1:78" ht="16.5" outlineLevel="2" thickBot="1" x14ac:dyDescent="0.25">
      <c r="A27" s="19" t="s">
        <v>38</v>
      </c>
      <c r="B27" s="20">
        <f t="shared" si="35"/>
        <v>12</v>
      </c>
      <c r="C27" s="39" t="s">
        <v>39</v>
      </c>
      <c r="D27" s="22">
        <f>SUM(D28,D30)</f>
        <v>21050000</v>
      </c>
      <c r="E27" s="22">
        <f>SUM(E28,E30)</f>
        <v>0</v>
      </c>
      <c r="F27" s="49"/>
      <c r="G27" s="22">
        <f t="shared" si="36"/>
        <v>21050000</v>
      </c>
      <c r="H27" s="47"/>
      <c r="I27" s="47"/>
      <c r="J27" s="21">
        <f>SUM(J28,J30)</f>
        <v>21050000</v>
      </c>
      <c r="K27" s="21">
        <f>SUM(K28,K30)</f>
        <v>0</v>
      </c>
      <c r="L27" s="21">
        <f>SUM(L28,L30)</f>
        <v>0</v>
      </c>
      <c r="M27" s="21">
        <f>SUM(M28,M30)</f>
        <v>0</v>
      </c>
      <c r="N27" s="21">
        <f>SUM(N28,N30)</f>
        <v>0</v>
      </c>
      <c r="O27" s="21">
        <f t="shared" si="2"/>
        <v>21050000</v>
      </c>
      <c r="P27" s="23">
        <f t="shared" si="37"/>
        <v>0</v>
      </c>
      <c r="Q27" s="47"/>
      <c r="R27" s="21">
        <f>SUM(R28,R30)</f>
        <v>21050000</v>
      </c>
      <c r="S27" s="21">
        <f>SUM(S28,S30)</f>
        <v>0</v>
      </c>
      <c r="T27" s="21">
        <f>SUM(T28,T30)</f>
        <v>0</v>
      </c>
      <c r="U27" s="21">
        <f>SUM(U28,U30)</f>
        <v>0</v>
      </c>
      <c r="V27" s="21">
        <f>SUM(V28,V30)</f>
        <v>0</v>
      </c>
      <c r="W27" s="21">
        <f t="shared" si="4"/>
        <v>21050000</v>
      </c>
      <c r="X27" s="47"/>
      <c r="Y27" s="21">
        <f>SUM(Y28,Y30)</f>
        <v>0</v>
      </c>
      <c r="Z27" s="21">
        <f>SUM(Z28,Z30)</f>
        <v>0</v>
      </c>
      <c r="AA27" s="21">
        <f>SUM(AA28,AA30)</f>
        <v>0</v>
      </c>
      <c r="AB27" s="21">
        <f>SUM(AB28,AB30)</f>
        <v>0</v>
      </c>
      <c r="AC27" s="21">
        <f>SUM(AC28,AC30)</f>
        <v>0</v>
      </c>
      <c r="AD27" s="21">
        <f t="shared" si="5"/>
        <v>0</v>
      </c>
      <c r="AE27" s="21">
        <f t="shared" ref="AE27:AL27" si="62">SUM(AE28,AE30)</f>
        <v>0</v>
      </c>
      <c r="AF27" s="21">
        <f t="shared" si="62"/>
        <v>0</v>
      </c>
      <c r="AG27" s="21">
        <f t="shared" si="62"/>
        <v>0</v>
      </c>
      <c r="AH27" s="21">
        <f t="shared" si="62"/>
        <v>0</v>
      </c>
      <c r="AI27" s="21">
        <f t="shared" si="62"/>
        <v>0</v>
      </c>
      <c r="AJ27" s="21">
        <f t="shared" si="62"/>
        <v>0</v>
      </c>
      <c r="AK27" s="21">
        <f t="shared" si="62"/>
        <v>0</v>
      </c>
      <c r="AL27" s="21">
        <f t="shared" si="62"/>
        <v>0</v>
      </c>
      <c r="AM27" s="21">
        <f t="shared" si="7"/>
        <v>0</v>
      </c>
      <c r="AN27" s="21">
        <f t="shared" ref="AN27:AU27" si="63">SUM(AN28,AN30)</f>
        <v>0</v>
      </c>
      <c r="AO27" s="21">
        <f t="shared" si="63"/>
        <v>0</v>
      </c>
      <c r="AP27" s="21">
        <f t="shared" si="63"/>
        <v>0</v>
      </c>
      <c r="AQ27" s="21">
        <f t="shared" si="63"/>
        <v>0</v>
      </c>
      <c r="AR27" s="21">
        <f t="shared" si="63"/>
        <v>0</v>
      </c>
      <c r="AS27" s="21">
        <f t="shared" si="63"/>
        <v>0</v>
      </c>
      <c r="AT27" s="21">
        <f t="shared" si="63"/>
        <v>0</v>
      </c>
      <c r="AU27" s="21">
        <f t="shared" si="63"/>
        <v>0</v>
      </c>
      <c r="AV27" s="21">
        <f t="shared" si="9"/>
        <v>0</v>
      </c>
      <c r="AW27" s="21">
        <f t="shared" ref="AW27:BD27" si="64">SUM(AW28,AW30)</f>
        <v>0</v>
      </c>
      <c r="AX27" s="21">
        <f t="shared" si="64"/>
        <v>0</v>
      </c>
      <c r="AY27" s="21">
        <f t="shared" si="64"/>
        <v>0</v>
      </c>
      <c r="AZ27" s="21">
        <f t="shared" si="64"/>
        <v>0</v>
      </c>
      <c r="BA27" s="21">
        <f t="shared" si="64"/>
        <v>0</v>
      </c>
      <c r="BB27" s="21">
        <f t="shared" si="64"/>
        <v>0</v>
      </c>
      <c r="BC27" s="21">
        <f t="shared" si="64"/>
        <v>0</v>
      </c>
      <c r="BD27" s="21">
        <f t="shared" si="64"/>
        <v>0</v>
      </c>
      <c r="BE27" s="21">
        <f t="shared" si="11"/>
        <v>0</v>
      </c>
      <c r="BF27" s="21">
        <f t="shared" ref="BF27:BM27" si="65">SUM(BF28,BF30)</f>
        <v>0</v>
      </c>
      <c r="BG27" s="21">
        <f t="shared" si="65"/>
        <v>0</v>
      </c>
      <c r="BH27" s="21">
        <f t="shared" si="65"/>
        <v>0</v>
      </c>
      <c r="BI27" s="21">
        <f t="shared" si="65"/>
        <v>0</v>
      </c>
      <c r="BJ27" s="21">
        <f t="shared" si="65"/>
        <v>0</v>
      </c>
      <c r="BK27" s="21">
        <f t="shared" si="65"/>
        <v>0</v>
      </c>
      <c r="BL27" s="21">
        <f t="shared" si="65"/>
        <v>0</v>
      </c>
      <c r="BM27" s="21">
        <f t="shared" si="65"/>
        <v>0</v>
      </c>
      <c r="BN27" s="21">
        <f t="shared" si="48"/>
        <v>0</v>
      </c>
      <c r="BO27" s="21">
        <f t="shared" ref="BO27:BV27" si="66">SUM(BO28,BO30)</f>
        <v>0</v>
      </c>
      <c r="BP27" s="21">
        <f t="shared" si="66"/>
        <v>0</v>
      </c>
      <c r="BQ27" s="21">
        <f t="shared" si="66"/>
        <v>0</v>
      </c>
      <c r="BR27" s="21">
        <f t="shared" si="66"/>
        <v>0</v>
      </c>
      <c r="BS27" s="21">
        <f t="shared" si="66"/>
        <v>0</v>
      </c>
      <c r="BT27" s="21">
        <f t="shared" si="66"/>
        <v>0</v>
      </c>
      <c r="BU27" s="21">
        <f t="shared" si="66"/>
        <v>0</v>
      </c>
      <c r="BV27" s="21">
        <f t="shared" si="66"/>
        <v>0</v>
      </c>
      <c r="BW27" s="21">
        <f t="shared" si="50"/>
        <v>0</v>
      </c>
      <c r="BX27" s="21">
        <f t="shared" ref="BX27" si="67">SUM(BX28,BX30)</f>
        <v>0</v>
      </c>
      <c r="BY27" s="21">
        <f t="shared" si="17"/>
        <v>0</v>
      </c>
      <c r="BZ27" s="21"/>
    </row>
    <row r="28" spans="1:78" ht="32.25" outlineLevel="3" collapsed="1" thickBot="1" x14ac:dyDescent="0.25">
      <c r="A28" s="24" t="s">
        <v>40</v>
      </c>
      <c r="B28" s="25">
        <f t="shared" si="35"/>
        <v>15</v>
      </c>
      <c r="C28" s="26" t="s">
        <v>41</v>
      </c>
      <c r="D28" s="28">
        <v>18800000</v>
      </c>
      <c r="E28" s="28"/>
      <c r="F28" s="50"/>
      <c r="G28" s="28">
        <f t="shared" si="36"/>
        <v>18800000</v>
      </c>
      <c r="H28" s="27"/>
      <c r="I28" s="27"/>
      <c r="J28" s="29">
        <f>SUM(J29)</f>
        <v>18800000</v>
      </c>
      <c r="K28" s="29">
        <f>SUM(K29)</f>
        <v>0</v>
      </c>
      <c r="L28" s="29">
        <f>SUM(L29)</f>
        <v>0</v>
      </c>
      <c r="M28" s="29">
        <f>SUM(M29)</f>
        <v>0</v>
      </c>
      <c r="N28" s="29">
        <f>SUM(N29)</f>
        <v>0</v>
      </c>
      <c r="O28" s="29">
        <f t="shared" si="2"/>
        <v>18800000</v>
      </c>
      <c r="P28" s="30">
        <f t="shared" si="37"/>
        <v>0</v>
      </c>
      <c r="Q28" s="27"/>
      <c r="R28" s="29">
        <f>SUM(R29)</f>
        <v>18800000</v>
      </c>
      <c r="S28" s="29">
        <f>SUM(S29)</f>
        <v>0</v>
      </c>
      <c r="T28" s="29">
        <f>SUM(T29)</f>
        <v>0</v>
      </c>
      <c r="U28" s="29">
        <f>SUM(U29)</f>
        <v>0</v>
      </c>
      <c r="V28" s="29">
        <f>SUM(V29)</f>
        <v>0</v>
      </c>
      <c r="W28" s="29">
        <f t="shared" si="4"/>
        <v>18800000</v>
      </c>
      <c r="X28" s="27"/>
      <c r="Y28" s="29">
        <v>0</v>
      </c>
      <c r="Z28" s="29">
        <f>SUM(Z29)</f>
        <v>0</v>
      </c>
      <c r="AA28" s="29">
        <f>SUM(AA29)</f>
        <v>0</v>
      </c>
      <c r="AB28" s="29">
        <f>SUM(AB29)</f>
        <v>0</v>
      </c>
      <c r="AC28" s="29">
        <f>SUM(AC29)</f>
        <v>0</v>
      </c>
      <c r="AD28" s="29">
        <f t="shared" si="5"/>
        <v>0</v>
      </c>
      <c r="AE28" s="29">
        <v>0</v>
      </c>
      <c r="AF28" s="29">
        <f t="shared" ref="AF28:AL28" si="68">SUM(AF29)</f>
        <v>0</v>
      </c>
      <c r="AG28" s="29">
        <f t="shared" si="68"/>
        <v>0</v>
      </c>
      <c r="AH28" s="29">
        <f t="shared" si="68"/>
        <v>0</v>
      </c>
      <c r="AI28" s="29">
        <f t="shared" si="68"/>
        <v>0</v>
      </c>
      <c r="AJ28" s="29">
        <f t="shared" si="68"/>
        <v>0</v>
      </c>
      <c r="AK28" s="29">
        <f t="shared" si="68"/>
        <v>0</v>
      </c>
      <c r="AL28" s="29">
        <f t="shared" si="68"/>
        <v>0</v>
      </c>
      <c r="AM28" s="29">
        <f t="shared" si="7"/>
        <v>0</v>
      </c>
      <c r="AN28" s="29">
        <v>0</v>
      </c>
      <c r="AO28" s="29">
        <f t="shared" ref="AO28:AU28" si="69">SUM(AO29)</f>
        <v>0</v>
      </c>
      <c r="AP28" s="29">
        <f t="shared" si="69"/>
        <v>0</v>
      </c>
      <c r="AQ28" s="29">
        <f t="shared" si="69"/>
        <v>0</v>
      </c>
      <c r="AR28" s="29">
        <f t="shared" si="69"/>
        <v>0</v>
      </c>
      <c r="AS28" s="29">
        <f t="shared" si="69"/>
        <v>0</v>
      </c>
      <c r="AT28" s="29">
        <f t="shared" si="69"/>
        <v>0</v>
      </c>
      <c r="AU28" s="29">
        <f t="shared" si="69"/>
        <v>0</v>
      </c>
      <c r="AV28" s="29">
        <f t="shared" si="9"/>
        <v>0</v>
      </c>
      <c r="AW28" s="29">
        <v>0</v>
      </c>
      <c r="AX28" s="29">
        <f t="shared" ref="AX28:BD28" si="70">SUM(AX29)</f>
        <v>0</v>
      </c>
      <c r="AY28" s="29">
        <f t="shared" si="70"/>
        <v>0</v>
      </c>
      <c r="AZ28" s="29">
        <f t="shared" si="70"/>
        <v>0</v>
      </c>
      <c r="BA28" s="29">
        <f t="shared" si="70"/>
        <v>0</v>
      </c>
      <c r="BB28" s="29">
        <f t="shared" si="70"/>
        <v>0</v>
      </c>
      <c r="BC28" s="29">
        <f t="shared" si="70"/>
        <v>0</v>
      </c>
      <c r="BD28" s="29">
        <f t="shared" si="70"/>
        <v>0</v>
      </c>
      <c r="BE28" s="29">
        <f t="shared" si="11"/>
        <v>0</v>
      </c>
      <c r="BF28" s="29">
        <v>0</v>
      </c>
      <c r="BG28" s="29">
        <f t="shared" ref="BG28:BM28" si="71">SUM(BG29)</f>
        <v>0</v>
      </c>
      <c r="BH28" s="29">
        <f t="shared" si="71"/>
        <v>0</v>
      </c>
      <c r="BI28" s="29">
        <f t="shared" si="71"/>
        <v>0</v>
      </c>
      <c r="BJ28" s="29">
        <f t="shared" si="71"/>
        <v>0</v>
      </c>
      <c r="BK28" s="29">
        <f t="shared" si="71"/>
        <v>0</v>
      </c>
      <c r="BL28" s="29">
        <f t="shared" si="71"/>
        <v>0</v>
      </c>
      <c r="BM28" s="29">
        <f t="shared" si="71"/>
        <v>0</v>
      </c>
      <c r="BN28" s="29">
        <f t="shared" si="48"/>
        <v>0</v>
      </c>
      <c r="BO28" s="29">
        <v>0</v>
      </c>
      <c r="BP28" s="29">
        <f t="shared" ref="BP28:BV28" si="72">SUM(BP29)</f>
        <v>0</v>
      </c>
      <c r="BQ28" s="29">
        <f t="shared" si="72"/>
        <v>0</v>
      </c>
      <c r="BR28" s="29">
        <f t="shared" si="72"/>
        <v>0</v>
      </c>
      <c r="BS28" s="29">
        <f t="shared" si="72"/>
        <v>0</v>
      </c>
      <c r="BT28" s="29">
        <f t="shared" si="72"/>
        <v>0</v>
      </c>
      <c r="BU28" s="29">
        <f t="shared" si="72"/>
        <v>0</v>
      </c>
      <c r="BV28" s="29">
        <f t="shared" si="72"/>
        <v>0</v>
      </c>
      <c r="BW28" s="29">
        <f t="shared" si="50"/>
        <v>0</v>
      </c>
      <c r="BX28" s="29">
        <f>BW28</f>
        <v>0</v>
      </c>
      <c r="BY28" s="29">
        <f t="shared" ref="BY28:BY48" si="73">BX28-BW28</f>
        <v>0</v>
      </c>
      <c r="BZ28" s="29"/>
    </row>
    <row r="29" spans="1:78" ht="15.75" hidden="1" outlineLevel="4" thickBot="1" x14ac:dyDescent="0.25">
      <c r="A29" s="31"/>
      <c r="B29" s="32">
        <f t="shared" si="35"/>
        <v>0</v>
      </c>
      <c r="C29" s="33"/>
      <c r="D29" s="35"/>
      <c r="E29" s="35"/>
      <c r="F29" s="35"/>
      <c r="G29" s="35">
        <f t="shared" si="36"/>
        <v>0</v>
      </c>
      <c r="H29" s="34" t="s">
        <v>37</v>
      </c>
      <c r="I29" s="34">
        <v>12</v>
      </c>
      <c r="J29" s="36">
        <v>18800000</v>
      </c>
      <c r="K29" s="36"/>
      <c r="L29" s="36"/>
      <c r="M29" s="36"/>
      <c r="N29" s="36"/>
      <c r="O29" s="36">
        <f t="shared" si="2"/>
        <v>18800000</v>
      </c>
      <c r="P29" s="37">
        <f t="shared" si="37"/>
        <v>18800000</v>
      </c>
      <c r="Q29" s="34">
        <v>12</v>
      </c>
      <c r="R29" s="36">
        <v>18800000</v>
      </c>
      <c r="S29" s="36"/>
      <c r="T29" s="36"/>
      <c r="U29" s="36"/>
      <c r="V29" s="36"/>
      <c r="W29" s="36">
        <f t="shared" si="4"/>
        <v>18800000</v>
      </c>
      <c r="X29" s="34">
        <v>12</v>
      </c>
      <c r="Y29" s="36"/>
      <c r="Z29" s="36"/>
      <c r="AA29" s="36"/>
      <c r="AB29" s="36"/>
      <c r="AC29" s="36"/>
      <c r="AD29" s="36">
        <f t="shared" si="5"/>
        <v>0</v>
      </c>
      <c r="AE29" s="36"/>
      <c r="AF29" s="36"/>
      <c r="AG29" s="36"/>
      <c r="AH29" s="36"/>
      <c r="AI29" s="36"/>
      <c r="AJ29" s="36"/>
      <c r="AK29" s="36"/>
      <c r="AL29" s="36"/>
      <c r="AM29" s="36">
        <f t="shared" si="7"/>
        <v>0</v>
      </c>
      <c r="AN29" s="36"/>
      <c r="AO29" s="36"/>
      <c r="AP29" s="36"/>
      <c r="AQ29" s="36"/>
      <c r="AR29" s="36"/>
      <c r="AS29" s="36"/>
      <c r="AT29" s="36"/>
      <c r="AU29" s="36"/>
      <c r="AV29" s="36">
        <f t="shared" si="9"/>
        <v>0</v>
      </c>
      <c r="AW29" s="36"/>
      <c r="AX29" s="36"/>
      <c r="AY29" s="36"/>
      <c r="AZ29" s="36"/>
      <c r="BA29" s="36"/>
      <c r="BB29" s="36"/>
      <c r="BC29" s="36"/>
      <c r="BD29" s="36"/>
      <c r="BE29" s="36">
        <f t="shared" si="11"/>
        <v>0</v>
      </c>
      <c r="BF29" s="36"/>
      <c r="BG29" s="36"/>
      <c r="BH29" s="36"/>
      <c r="BI29" s="36"/>
      <c r="BJ29" s="36"/>
      <c r="BK29" s="36"/>
      <c r="BL29" s="36"/>
      <c r="BM29" s="36"/>
      <c r="BN29" s="36">
        <f t="shared" si="48"/>
        <v>0</v>
      </c>
      <c r="BO29" s="36"/>
      <c r="BP29" s="36"/>
      <c r="BQ29" s="36"/>
      <c r="BR29" s="36"/>
      <c r="BS29" s="36"/>
      <c r="BT29" s="36"/>
      <c r="BU29" s="36"/>
      <c r="BV29" s="36"/>
      <c r="BW29" s="36">
        <f t="shared" si="50"/>
        <v>0</v>
      </c>
      <c r="BX29" s="36"/>
      <c r="BY29" s="36">
        <f t="shared" si="73"/>
        <v>0</v>
      </c>
      <c r="BZ29" s="36"/>
    </row>
    <row r="30" spans="1:78" ht="32.25" outlineLevel="3" collapsed="1" thickBot="1" x14ac:dyDescent="0.25">
      <c r="A30" s="24" t="s">
        <v>42</v>
      </c>
      <c r="B30" s="25">
        <f t="shared" si="35"/>
        <v>15</v>
      </c>
      <c r="C30" s="26" t="s">
        <v>43</v>
      </c>
      <c r="D30" s="28">
        <v>2250000</v>
      </c>
      <c r="E30" s="28"/>
      <c r="F30" s="50"/>
      <c r="G30" s="28">
        <f t="shared" si="36"/>
        <v>2250000</v>
      </c>
      <c r="H30" s="27"/>
      <c r="I30" s="27"/>
      <c r="J30" s="29">
        <f>SUM(J31)</f>
        <v>2250000</v>
      </c>
      <c r="K30" s="29">
        <f>SUM(K31)</f>
        <v>0</v>
      </c>
      <c r="L30" s="29">
        <f>SUM(L31)</f>
        <v>0</v>
      </c>
      <c r="M30" s="29">
        <f>SUM(M31)</f>
        <v>0</v>
      </c>
      <c r="N30" s="29">
        <f>SUM(N31)</f>
        <v>0</v>
      </c>
      <c r="O30" s="29">
        <f t="shared" si="2"/>
        <v>2250000</v>
      </c>
      <c r="P30" s="30">
        <f t="shared" si="37"/>
        <v>0</v>
      </c>
      <c r="Q30" s="27"/>
      <c r="R30" s="29">
        <f>SUM(R31)</f>
        <v>2250000</v>
      </c>
      <c r="S30" s="29">
        <f>SUM(S31)</f>
        <v>0</v>
      </c>
      <c r="T30" s="29">
        <f>SUM(T31)</f>
        <v>0</v>
      </c>
      <c r="U30" s="29">
        <f>SUM(U31)</f>
        <v>0</v>
      </c>
      <c r="V30" s="29">
        <f>SUM(V31)</f>
        <v>0</v>
      </c>
      <c r="W30" s="29">
        <f t="shared" si="4"/>
        <v>2250000</v>
      </c>
      <c r="X30" s="27"/>
      <c r="Y30" s="29">
        <v>0</v>
      </c>
      <c r="Z30" s="29">
        <f>SUM(Z31)</f>
        <v>0</v>
      </c>
      <c r="AA30" s="29">
        <f>SUM(AA31)</f>
        <v>0</v>
      </c>
      <c r="AB30" s="29">
        <f>SUM(AB31)</f>
        <v>0</v>
      </c>
      <c r="AC30" s="29">
        <f>SUM(AC31)</f>
        <v>0</v>
      </c>
      <c r="AD30" s="29">
        <f t="shared" si="5"/>
        <v>0</v>
      </c>
      <c r="AE30" s="29">
        <v>0</v>
      </c>
      <c r="AF30" s="29">
        <f t="shared" ref="AF30:AL30" si="74">SUM(AF31)</f>
        <v>0</v>
      </c>
      <c r="AG30" s="29">
        <f t="shared" si="74"/>
        <v>0</v>
      </c>
      <c r="AH30" s="29">
        <f t="shared" si="74"/>
        <v>0</v>
      </c>
      <c r="AI30" s="29">
        <f t="shared" si="74"/>
        <v>0</v>
      </c>
      <c r="AJ30" s="29">
        <f t="shared" si="74"/>
        <v>0</v>
      </c>
      <c r="AK30" s="29">
        <f t="shared" si="74"/>
        <v>0</v>
      </c>
      <c r="AL30" s="29">
        <f t="shared" si="74"/>
        <v>0</v>
      </c>
      <c r="AM30" s="29">
        <f t="shared" si="7"/>
        <v>0</v>
      </c>
      <c r="AN30" s="29">
        <v>0</v>
      </c>
      <c r="AO30" s="29">
        <f t="shared" ref="AO30:AU30" si="75">SUM(AO31)</f>
        <v>0</v>
      </c>
      <c r="AP30" s="29">
        <f t="shared" si="75"/>
        <v>0</v>
      </c>
      <c r="AQ30" s="29">
        <f t="shared" si="75"/>
        <v>0</v>
      </c>
      <c r="AR30" s="29">
        <f t="shared" si="75"/>
        <v>0</v>
      </c>
      <c r="AS30" s="29">
        <f t="shared" si="75"/>
        <v>0</v>
      </c>
      <c r="AT30" s="29">
        <f t="shared" si="75"/>
        <v>0</v>
      </c>
      <c r="AU30" s="29">
        <f t="shared" si="75"/>
        <v>0</v>
      </c>
      <c r="AV30" s="29">
        <f t="shared" si="9"/>
        <v>0</v>
      </c>
      <c r="AW30" s="29">
        <v>0</v>
      </c>
      <c r="AX30" s="29">
        <f t="shared" ref="AX30:BD30" si="76">SUM(AX31)</f>
        <v>0</v>
      </c>
      <c r="AY30" s="29">
        <f t="shared" si="76"/>
        <v>0</v>
      </c>
      <c r="AZ30" s="29">
        <f t="shared" si="76"/>
        <v>0</v>
      </c>
      <c r="BA30" s="29">
        <f t="shared" si="76"/>
        <v>0</v>
      </c>
      <c r="BB30" s="29">
        <f t="shared" si="76"/>
        <v>0</v>
      </c>
      <c r="BC30" s="29">
        <f t="shared" si="76"/>
        <v>0</v>
      </c>
      <c r="BD30" s="29">
        <f t="shared" si="76"/>
        <v>0</v>
      </c>
      <c r="BE30" s="29">
        <f t="shared" si="11"/>
        <v>0</v>
      </c>
      <c r="BF30" s="29">
        <v>0</v>
      </c>
      <c r="BG30" s="29">
        <f t="shared" ref="BG30:BM30" si="77">SUM(BG31)</f>
        <v>0</v>
      </c>
      <c r="BH30" s="29">
        <f t="shared" si="77"/>
        <v>0</v>
      </c>
      <c r="BI30" s="29">
        <f t="shared" si="77"/>
        <v>0</v>
      </c>
      <c r="BJ30" s="29">
        <f t="shared" si="77"/>
        <v>0</v>
      </c>
      <c r="BK30" s="29">
        <f t="shared" si="77"/>
        <v>0</v>
      </c>
      <c r="BL30" s="29">
        <f t="shared" si="77"/>
        <v>0</v>
      </c>
      <c r="BM30" s="29">
        <f t="shared" si="77"/>
        <v>0</v>
      </c>
      <c r="BN30" s="29">
        <f t="shared" si="48"/>
        <v>0</v>
      </c>
      <c r="BO30" s="29">
        <v>0</v>
      </c>
      <c r="BP30" s="29">
        <f t="shared" ref="BP30:BV30" si="78">SUM(BP31)</f>
        <v>0</v>
      </c>
      <c r="BQ30" s="29">
        <f t="shared" si="78"/>
        <v>0</v>
      </c>
      <c r="BR30" s="29">
        <f t="shared" si="78"/>
        <v>0</v>
      </c>
      <c r="BS30" s="29">
        <f t="shared" si="78"/>
        <v>0</v>
      </c>
      <c r="BT30" s="29">
        <f t="shared" si="78"/>
        <v>0</v>
      </c>
      <c r="BU30" s="29">
        <f t="shared" si="78"/>
        <v>0</v>
      </c>
      <c r="BV30" s="29">
        <f t="shared" si="78"/>
        <v>0</v>
      </c>
      <c r="BW30" s="29">
        <f t="shared" si="50"/>
        <v>0</v>
      </c>
      <c r="BX30" s="29">
        <f>BW30</f>
        <v>0</v>
      </c>
      <c r="BY30" s="29">
        <f t="shared" si="73"/>
        <v>0</v>
      </c>
      <c r="BZ30" s="29"/>
    </row>
    <row r="31" spans="1:78" ht="15.75" hidden="1" outlineLevel="4" thickBot="1" x14ac:dyDescent="0.25">
      <c r="A31" s="31"/>
      <c r="B31" s="32">
        <f t="shared" si="35"/>
        <v>0</v>
      </c>
      <c r="C31" s="33"/>
      <c r="D31" s="35"/>
      <c r="E31" s="35"/>
      <c r="F31" s="35"/>
      <c r="G31" s="35">
        <f t="shared" si="36"/>
        <v>0</v>
      </c>
      <c r="H31" s="34" t="s">
        <v>28</v>
      </c>
      <c r="I31" s="34">
        <v>1</v>
      </c>
      <c r="J31" s="36">
        <v>2250000</v>
      </c>
      <c r="K31" s="36"/>
      <c r="L31" s="36"/>
      <c r="M31" s="36"/>
      <c r="N31" s="36"/>
      <c r="O31" s="36">
        <f t="shared" si="2"/>
        <v>2250000</v>
      </c>
      <c r="P31" s="37">
        <f t="shared" si="37"/>
        <v>2250000</v>
      </c>
      <c r="Q31" s="34">
        <v>1</v>
      </c>
      <c r="R31" s="36">
        <v>2250000</v>
      </c>
      <c r="S31" s="36"/>
      <c r="T31" s="36"/>
      <c r="U31" s="36"/>
      <c r="V31" s="36"/>
      <c r="W31" s="36">
        <f t="shared" si="4"/>
        <v>2250000</v>
      </c>
      <c r="X31" s="34">
        <v>1</v>
      </c>
      <c r="Y31" s="36"/>
      <c r="Z31" s="36"/>
      <c r="AA31" s="36"/>
      <c r="AB31" s="36"/>
      <c r="AC31" s="36"/>
      <c r="AD31" s="36">
        <f t="shared" si="5"/>
        <v>0</v>
      </c>
      <c r="AE31" s="36"/>
      <c r="AF31" s="36"/>
      <c r="AG31" s="36"/>
      <c r="AH31" s="36"/>
      <c r="AI31" s="36"/>
      <c r="AJ31" s="36"/>
      <c r="AK31" s="36"/>
      <c r="AL31" s="36"/>
      <c r="AM31" s="36">
        <f t="shared" si="7"/>
        <v>0</v>
      </c>
      <c r="AN31" s="36"/>
      <c r="AO31" s="36"/>
      <c r="AP31" s="36"/>
      <c r="AQ31" s="36"/>
      <c r="AR31" s="36"/>
      <c r="AS31" s="36"/>
      <c r="AT31" s="36"/>
      <c r="AU31" s="36"/>
      <c r="AV31" s="36">
        <f t="shared" si="9"/>
        <v>0</v>
      </c>
      <c r="AW31" s="36"/>
      <c r="AX31" s="36"/>
      <c r="AY31" s="36"/>
      <c r="AZ31" s="36"/>
      <c r="BA31" s="36"/>
      <c r="BB31" s="36"/>
      <c r="BC31" s="36"/>
      <c r="BD31" s="36"/>
      <c r="BE31" s="36">
        <f t="shared" si="11"/>
        <v>0</v>
      </c>
      <c r="BF31" s="36"/>
      <c r="BG31" s="36"/>
      <c r="BH31" s="36"/>
      <c r="BI31" s="36"/>
      <c r="BJ31" s="36"/>
      <c r="BK31" s="36"/>
      <c r="BL31" s="36"/>
      <c r="BM31" s="36"/>
      <c r="BN31" s="36">
        <f t="shared" si="48"/>
        <v>0</v>
      </c>
      <c r="BO31" s="36"/>
      <c r="BP31" s="36"/>
      <c r="BQ31" s="36"/>
      <c r="BR31" s="36"/>
      <c r="BS31" s="36"/>
      <c r="BT31" s="36"/>
      <c r="BU31" s="36"/>
      <c r="BV31" s="36"/>
      <c r="BW31" s="36">
        <f t="shared" si="50"/>
        <v>0</v>
      </c>
      <c r="BX31" s="36"/>
      <c r="BY31" s="36">
        <f t="shared" si="73"/>
        <v>0</v>
      </c>
      <c r="BZ31" s="36"/>
    </row>
    <row r="32" spans="1:78" ht="32.25" outlineLevel="2" thickBot="1" x14ac:dyDescent="0.25">
      <c r="A32" s="19" t="s">
        <v>62</v>
      </c>
      <c r="B32" s="20">
        <f t="shared" si="35"/>
        <v>12</v>
      </c>
      <c r="C32" s="39" t="s">
        <v>63</v>
      </c>
      <c r="D32" s="22">
        <f>SUM(D33)</f>
        <v>8500000</v>
      </c>
      <c r="E32" s="22">
        <f>SUM(E33)</f>
        <v>0</v>
      </c>
      <c r="F32" s="49"/>
      <c r="G32" s="22">
        <f t="shared" si="36"/>
        <v>8500000</v>
      </c>
      <c r="H32" s="47"/>
      <c r="I32" s="47"/>
      <c r="J32" s="21">
        <f t="shared" ref="J32:N33" si="79">SUM(J33)</f>
        <v>8500000</v>
      </c>
      <c r="K32" s="21">
        <f t="shared" si="79"/>
        <v>0</v>
      </c>
      <c r="L32" s="21">
        <f t="shared" si="79"/>
        <v>0</v>
      </c>
      <c r="M32" s="21">
        <f t="shared" si="79"/>
        <v>0</v>
      </c>
      <c r="N32" s="21">
        <f t="shared" si="79"/>
        <v>0</v>
      </c>
      <c r="O32" s="21">
        <f t="shared" si="2"/>
        <v>8500000</v>
      </c>
      <c r="P32" s="23">
        <f t="shared" si="37"/>
        <v>0</v>
      </c>
      <c r="Q32" s="47"/>
      <c r="R32" s="21">
        <f t="shared" ref="R32:V33" si="80">SUM(R33)</f>
        <v>8500000</v>
      </c>
      <c r="S32" s="21">
        <f t="shared" si="80"/>
        <v>0</v>
      </c>
      <c r="T32" s="21">
        <f t="shared" si="80"/>
        <v>0</v>
      </c>
      <c r="U32" s="21">
        <f t="shared" si="80"/>
        <v>0</v>
      </c>
      <c r="V32" s="21">
        <f t="shared" si="80"/>
        <v>0</v>
      </c>
      <c r="W32" s="21">
        <f t="shared" si="4"/>
        <v>8500000</v>
      </c>
      <c r="X32" s="47"/>
      <c r="Y32" s="21">
        <f t="shared" ref="Y32:AN33" si="81">SUM(Y33)</f>
        <v>0</v>
      </c>
      <c r="Z32" s="21">
        <f t="shared" si="81"/>
        <v>0</v>
      </c>
      <c r="AA32" s="21">
        <f t="shared" si="81"/>
        <v>0</v>
      </c>
      <c r="AB32" s="21">
        <f t="shared" si="81"/>
        <v>0</v>
      </c>
      <c r="AC32" s="21">
        <f t="shared" si="81"/>
        <v>0</v>
      </c>
      <c r="AD32" s="21">
        <f t="shared" si="5"/>
        <v>0</v>
      </c>
      <c r="AE32" s="21">
        <f t="shared" si="81"/>
        <v>0</v>
      </c>
      <c r="AF32" s="21">
        <f t="shared" si="81"/>
        <v>0</v>
      </c>
      <c r="AG32" s="21">
        <f t="shared" si="81"/>
        <v>0</v>
      </c>
      <c r="AH32" s="21">
        <f t="shared" si="81"/>
        <v>0</v>
      </c>
      <c r="AI32" s="21">
        <f t="shared" si="81"/>
        <v>0</v>
      </c>
      <c r="AJ32" s="21">
        <f t="shared" si="81"/>
        <v>0</v>
      </c>
      <c r="AK32" s="21">
        <f t="shared" si="81"/>
        <v>0</v>
      </c>
      <c r="AL32" s="21">
        <f t="shared" si="81"/>
        <v>0</v>
      </c>
      <c r="AM32" s="21">
        <f t="shared" si="7"/>
        <v>0</v>
      </c>
      <c r="AN32" s="21">
        <f t="shared" si="81"/>
        <v>0</v>
      </c>
      <c r="AO32" s="21">
        <f t="shared" ref="AO32:AU33" si="82">SUM(AO33)</f>
        <v>0</v>
      </c>
      <c r="AP32" s="21">
        <f t="shared" si="82"/>
        <v>0</v>
      </c>
      <c r="AQ32" s="21">
        <f t="shared" si="82"/>
        <v>0</v>
      </c>
      <c r="AR32" s="21">
        <f t="shared" si="82"/>
        <v>0</v>
      </c>
      <c r="AS32" s="21">
        <f t="shared" si="82"/>
        <v>0</v>
      </c>
      <c r="AT32" s="21">
        <f t="shared" si="82"/>
        <v>0</v>
      </c>
      <c r="AU32" s="21">
        <f t="shared" si="82"/>
        <v>0</v>
      </c>
      <c r="AV32" s="21">
        <f t="shared" si="9"/>
        <v>0</v>
      </c>
      <c r="AW32" s="21">
        <f t="shared" ref="AW32:BL33" si="83">SUM(AW33)</f>
        <v>0</v>
      </c>
      <c r="AX32" s="21">
        <f t="shared" si="83"/>
        <v>0</v>
      </c>
      <c r="AY32" s="21">
        <f t="shared" si="83"/>
        <v>0</v>
      </c>
      <c r="AZ32" s="21">
        <f t="shared" si="83"/>
        <v>0</v>
      </c>
      <c r="BA32" s="21">
        <f t="shared" si="83"/>
        <v>0</v>
      </c>
      <c r="BB32" s="21">
        <f t="shared" si="83"/>
        <v>0</v>
      </c>
      <c r="BC32" s="21">
        <f t="shared" si="83"/>
        <v>0</v>
      </c>
      <c r="BD32" s="21">
        <f t="shared" si="83"/>
        <v>0</v>
      </c>
      <c r="BE32" s="21">
        <f t="shared" si="11"/>
        <v>0</v>
      </c>
      <c r="BF32" s="21">
        <f t="shared" si="83"/>
        <v>0</v>
      </c>
      <c r="BG32" s="21">
        <f t="shared" si="83"/>
        <v>0</v>
      </c>
      <c r="BH32" s="21">
        <f t="shared" si="83"/>
        <v>0</v>
      </c>
      <c r="BI32" s="21">
        <f t="shared" si="83"/>
        <v>0</v>
      </c>
      <c r="BJ32" s="21">
        <f t="shared" si="83"/>
        <v>0</v>
      </c>
      <c r="BK32" s="21">
        <f t="shared" si="83"/>
        <v>0</v>
      </c>
      <c r="BL32" s="21">
        <f t="shared" si="83"/>
        <v>0</v>
      </c>
      <c r="BM32" s="21">
        <f t="shared" ref="BG32:BM33" si="84">SUM(BM33)</f>
        <v>0</v>
      </c>
      <c r="BN32" s="21">
        <f t="shared" si="48"/>
        <v>0</v>
      </c>
      <c r="BO32" s="21">
        <f t="shared" ref="BO32:BX33" si="85">SUM(BO33)</f>
        <v>0</v>
      </c>
      <c r="BP32" s="21">
        <f t="shared" si="85"/>
        <v>0</v>
      </c>
      <c r="BQ32" s="21">
        <f t="shared" si="85"/>
        <v>0</v>
      </c>
      <c r="BR32" s="21">
        <f t="shared" si="85"/>
        <v>0</v>
      </c>
      <c r="BS32" s="21">
        <f t="shared" si="85"/>
        <v>0</v>
      </c>
      <c r="BT32" s="21">
        <f t="shared" si="85"/>
        <v>0</v>
      </c>
      <c r="BU32" s="21">
        <f t="shared" si="85"/>
        <v>0</v>
      </c>
      <c r="BV32" s="21">
        <f t="shared" si="85"/>
        <v>0</v>
      </c>
      <c r="BW32" s="21">
        <f t="shared" si="50"/>
        <v>0</v>
      </c>
      <c r="BX32" s="21">
        <f t="shared" si="85"/>
        <v>0</v>
      </c>
      <c r="BY32" s="21">
        <f t="shared" si="73"/>
        <v>0</v>
      </c>
      <c r="BZ32" s="21"/>
    </row>
    <row r="33" spans="1:78" ht="48" outlineLevel="3" collapsed="1" thickBot="1" x14ac:dyDescent="0.25">
      <c r="A33" s="24" t="s">
        <v>64</v>
      </c>
      <c r="B33" s="25">
        <f t="shared" si="35"/>
        <v>15</v>
      </c>
      <c r="C33" s="26" t="s">
        <v>65</v>
      </c>
      <c r="D33" s="28">
        <v>8500000</v>
      </c>
      <c r="E33" s="28"/>
      <c r="F33" s="50"/>
      <c r="G33" s="28">
        <f t="shared" si="36"/>
        <v>8500000</v>
      </c>
      <c r="H33" s="27"/>
      <c r="I33" s="27"/>
      <c r="J33" s="29">
        <f t="shared" si="79"/>
        <v>8500000</v>
      </c>
      <c r="K33" s="29">
        <f t="shared" si="79"/>
        <v>0</v>
      </c>
      <c r="L33" s="29">
        <f t="shared" si="79"/>
        <v>0</v>
      </c>
      <c r="M33" s="29">
        <f t="shared" si="79"/>
        <v>0</v>
      </c>
      <c r="N33" s="29">
        <f t="shared" si="79"/>
        <v>0</v>
      </c>
      <c r="O33" s="29">
        <f t="shared" si="2"/>
        <v>8500000</v>
      </c>
      <c r="P33" s="30">
        <f t="shared" si="37"/>
        <v>0</v>
      </c>
      <c r="Q33" s="27"/>
      <c r="R33" s="29">
        <f t="shared" si="80"/>
        <v>8500000</v>
      </c>
      <c r="S33" s="29">
        <f t="shared" si="80"/>
        <v>0</v>
      </c>
      <c r="T33" s="29">
        <f t="shared" si="80"/>
        <v>0</v>
      </c>
      <c r="U33" s="29">
        <f t="shared" si="80"/>
        <v>0</v>
      </c>
      <c r="V33" s="29">
        <f t="shared" si="80"/>
        <v>0</v>
      </c>
      <c r="W33" s="29">
        <f t="shared" si="4"/>
        <v>8500000</v>
      </c>
      <c r="X33" s="27"/>
      <c r="Y33" s="29">
        <v>0</v>
      </c>
      <c r="Z33" s="29">
        <f t="shared" si="81"/>
        <v>0</v>
      </c>
      <c r="AA33" s="29">
        <f t="shared" si="81"/>
        <v>0</v>
      </c>
      <c r="AB33" s="29">
        <f t="shared" si="81"/>
        <v>0</v>
      </c>
      <c r="AC33" s="29">
        <f t="shared" si="81"/>
        <v>0</v>
      </c>
      <c r="AD33" s="29">
        <f t="shared" si="5"/>
        <v>0</v>
      </c>
      <c r="AE33" s="29">
        <v>0</v>
      </c>
      <c r="AF33" s="29">
        <f t="shared" si="81"/>
        <v>0</v>
      </c>
      <c r="AG33" s="29">
        <f t="shared" si="81"/>
        <v>0</v>
      </c>
      <c r="AH33" s="29">
        <f t="shared" si="81"/>
        <v>0</v>
      </c>
      <c r="AI33" s="29">
        <f t="shared" si="81"/>
        <v>0</v>
      </c>
      <c r="AJ33" s="29">
        <f t="shared" si="81"/>
        <v>0</v>
      </c>
      <c r="AK33" s="29">
        <f t="shared" si="81"/>
        <v>0</v>
      </c>
      <c r="AL33" s="29">
        <f t="shared" si="81"/>
        <v>0</v>
      </c>
      <c r="AM33" s="29">
        <f t="shared" si="7"/>
        <v>0</v>
      </c>
      <c r="AN33" s="29">
        <v>0</v>
      </c>
      <c r="AO33" s="29">
        <f t="shared" si="82"/>
        <v>0</v>
      </c>
      <c r="AP33" s="29">
        <f t="shared" si="82"/>
        <v>0</v>
      </c>
      <c r="AQ33" s="29">
        <f t="shared" si="82"/>
        <v>0</v>
      </c>
      <c r="AR33" s="29">
        <f t="shared" si="82"/>
        <v>0</v>
      </c>
      <c r="AS33" s="29">
        <f t="shared" si="82"/>
        <v>0</v>
      </c>
      <c r="AT33" s="29">
        <f t="shared" si="82"/>
        <v>0</v>
      </c>
      <c r="AU33" s="29">
        <f t="shared" si="82"/>
        <v>0</v>
      </c>
      <c r="AV33" s="29">
        <f t="shared" si="9"/>
        <v>0</v>
      </c>
      <c r="AW33" s="29">
        <v>0</v>
      </c>
      <c r="AX33" s="29">
        <f t="shared" si="83"/>
        <v>0</v>
      </c>
      <c r="AY33" s="29">
        <f t="shared" si="83"/>
        <v>0</v>
      </c>
      <c r="AZ33" s="29">
        <f t="shared" si="83"/>
        <v>0</v>
      </c>
      <c r="BA33" s="29">
        <f t="shared" si="83"/>
        <v>0</v>
      </c>
      <c r="BB33" s="29">
        <f t="shared" si="83"/>
        <v>0</v>
      </c>
      <c r="BC33" s="29">
        <f t="shared" si="83"/>
        <v>0</v>
      </c>
      <c r="BD33" s="29">
        <f t="shared" si="83"/>
        <v>0</v>
      </c>
      <c r="BE33" s="29">
        <f t="shared" si="11"/>
        <v>0</v>
      </c>
      <c r="BF33" s="29">
        <v>0</v>
      </c>
      <c r="BG33" s="29">
        <f t="shared" si="84"/>
        <v>0</v>
      </c>
      <c r="BH33" s="29">
        <f t="shared" si="84"/>
        <v>0</v>
      </c>
      <c r="BI33" s="29">
        <f t="shared" si="84"/>
        <v>0</v>
      </c>
      <c r="BJ33" s="29">
        <f t="shared" si="84"/>
        <v>0</v>
      </c>
      <c r="BK33" s="29">
        <f t="shared" si="84"/>
        <v>0</v>
      </c>
      <c r="BL33" s="29">
        <f t="shared" si="84"/>
        <v>0</v>
      </c>
      <c r="BM33" s="29">
        <f t="shared" si="84"/>
        <v>0</v>
      </c>
      <c r="BN33" s="29">
        <f t="shared" si="48"/>
        <v>0</v>
      </c>
      <c r="BO33" s="29">
        <v>0</v>
      </c>
      <c r="BP33" s="29">
        <f t="shared" si="85"/>
        <v>0</v>
      </c>
      <c r="BQ33" s="29">
        <f t="shared" si="85"/>
        <v>0</v>
      </c>
      <c r="BR33" s="29">
        <f t="shared" si="85"/>
        <v>0</v>
      </c>
      <c r="BS33" s="29">
        <f t="shared" si="85"/>
        <v>0</v>
      </c>
      <c r="BT33" s="29">
        <f t="shared" si="85"/>
        <v>0</v>
      </c>
      <c r="BU33" s="29">
        <f t="shared" si="85"/>
        <v>0</v>
      </c>
      <c r="BV33" s="29">
        <f t="shared" si="85"/>
        <v>0</v>
      </c>
      <c r="BW33" s="29">
        <f t="shared" si="50"/>
        <v>0</v>
      </c>
      <c r="BX33" s="29">
        <f>BW33</f>
        <v>0</v>
      </c>
      <c r="BY33" s="29">
        <f t="shared" si="73"/>
        <v>0</v>
      </c>
      <c r="BZ33" s="29"/>
    </row>
    <row r="34" spans="1:78" ht="15.75" hidden="1" outlineLevel="4" thickBot="1" x14ac:dyDescent="0.25">
      <c r="A34" s="31"/>
      <c r="B34" s="32">
        <f t="shared" si="35"/>
        <v>0</v>
      </c>
      <c r="C34" s="33"/>
      <c r="D34" s="35"/>
      <c r="E34" s="35"/>
      <c r="F34" s="35"/>
      <c r="G34" s="35">
        <f t="shared" si="36"/>
        <v>0</v>
      </c>
      <c r="H34" s="34" t="s">
        <v>37</v>
      </c>
      <c r="I34" s="34">
        <v>12</v>
      </c>
      <c r="J34" s="36">
        <v>8500000</v>
      </c>
      <c r="K34" s="36"/>
      <c r="L34" s="36"/>
      <c r="M34" s="36"/>
      <c r="N34" s="36"/>
      <c r="O34" s="36">
        <f t="shared" si="2"/>
        <v>8500000</v>
      </c>
      <c r="P34" s="37">
        <f t="shared" si="37"/>
        <v>8500000</v>
      </c>
      <c r="Q34" s="34">
        <v>12</v>
      </c>
      <c r="R34" s="36">
        <v>8500000</v>
      </c>
      <c r="S34" s="36"/>
      <c r="T34" s="36"/>
      <c r="U34" s="36"/>
      <c r="V34" s="36"/>
      <c r="W34" s="36">
        <f t="shared" si="4"/>
        <v>8500000</v>
      </c>
      <c r="X34" s="34">
        <v>12</v>
      </c>
      <c r="Y34" s="36"/>
      <c r="Z34" s="36"/>
      <c r="AA34" s="36"/>
      <c r="AB34" s="36"/>
      <c r="AC34" s="36"/>
      <c r="AD34" s="36">
        <f t="shared" si="5"/>
        <v>0</v>
      </c>
      <c r="AE34" s="36"/>
      <c r="AF34" s="36"/>
      <c r="AG34" s="36"/>
      <c r="AH34" s="36"/>
      <c r="AI34" s="36"/>
      <c r="AJ34" s="36"/>
      <c r="AK34" s="36"/>
      <c r="AL34" s="36"/>
      <c r="AM34" s="36">
        <f t="shared" si="7"/>
        <v>0</v>
      </c>
      <c r="AN34" s="36"/>
      <c r="AO34" s="36"/>
      <c r="AP34" s="36"/>
      <c r="AQ34" s="36"/>
      <c r="AR34" s="36"/>
      <c r="AS34" s="36"/>
      <c r="AT34" s="36"/>
      <c r="AU34" s="36"/>
      <c r="AV34" s="36">
        <f t="shared" si="9"/>
        <v>0</v>
      </c>
      <c r="AW34" s="36"/>
      <c r="AX34" s="36"/>
      <c r="AY34" s="36"/>
      <c r="AZ34" s="36"/>
      <c r="BA34" s="36"/>
      <c r="BB34" s="36"/>
      <c r="BC34" s="36"/>
      <c r="BD34" s="36"/>
      <c r="BE34" s="36">
        <f t="shared" si="11"/>
        <v>0</v>
      </c>
      <c r="BF34" s="36"/>
      <c r="BG34" s="36"/>
      <c r="BH34" s="36"/>
      <c r="BI34" s="36"/>
      <c r="BJ34" s="36"/>
      <c r="BK34" s="36"/>
      <c r="BL34" s="36"/>
      <c r="BM34" s="36"/>
      <c r="BN34" s="36">
        <f t="shared" si="48"/>
        <v>0</v>
      </c>
      <c r="BO34" s="36"/>
      <c r="BP34" s="36"/>
      <c r="BQ34" s="36"/>
      <c r="BR34" s="36"/>
      <c r="BS34" s="36"/>
      <c r="BT34" s="36"/>
      <c r="BU34" s="36"/>
      <c r="BV34" s="36"/>
      <c r="BW34" s="36">
        <f t="shared" si="50"/>
        <v>0</v>
      </c>
      <c r="BX34" s="36"/>
      <c r="BY34" s="36">
        <f t="shared" si="73"/>
        <v>0</v>
      </c>
      <c r="BZ34" s="36"/>
    </row>
    <row r="35" spans="1:78" ht="32.25" outlineLevel="2" thickBot="1" x14ac:dyDescent="0.25">
      <c r="A35" s="19" t="s">
        <v>58</v>
      </c>
      <c r="B35" s="20">
        <f t="shared" si="35"/>
        <v>12</v>
      </c>
      <c r="C35" s="39" t="s">
        <v>59</v>
      </c>
      <c r="D35" s="22">
        <f>SUM(D36)</f>
        <v>2000000</v>
      </c>
      <c r="E35" s="22">
        <f>SUM(E36)</f>
        <v>0</v>
      </c>
      <c r="F35" s="49"/>
      <c r="G35" s="22">
        <f t="shared" si="36"/>
        <v>2000000</v>
      </c>
      <c r="H35" s="47"/>
      <c r="I35" s="47"/>
      <c r="J35" s="21">
        <f t="shared" ref="J35:N36" si="86">SUM(J36)</f>
        <v>2000000</v>
      </c>
      <c r="K35" s="21">
        <f t="shared" si="86"/>
        <v>0</v>
      </c>
      <c r="L35" s="21">
        <f t="shared" si="86"/>
        <v>0</v>
      </c>
      <c r="M35" s="21">
        <f t="shared" si="86"/>
        <v>0</v>
      </c>
      <c r="N35" s="21">
        <f t="shared" si="86"/>
        <v>0</v>
      </c>
      <c r="O35" s="21">
        <f t="shared" si="2"/>
        <v>2000000</v>
      </c>
      <c r="P35" s="23">
        <f t="shared" si="37"/>
        <v>0</v>
      </c>
      <c r="Q35" s="47"/>
      <c r="R35" s="21">
        <f t="shared" ref="R35:V36" si="87">SUM(R36)</f>
        <v>2000000</v>
      </c>
      <c r="S35" s="21">
        <f t="shared" si="87"/>
        <v>0</v>
      </c>
      <c r="T35" s="21">
        <f t="shared" si="87"/>
        <v>0</v>
      </c>
      <c r="U35" s="21">
        <f t="shared" si="87"/>
        <v>0</v>
      </c>
      <c r="V35" s="21">
        <f t="shared" si="87"/>
        <v>0</v>
      </c>
      <c r="W35" s="21">
        <f t="shared" si="4"/>
        <v>2000000</v>
      </c>
      <c r="X35" s="47"/>
      <c r="Y35" s="21">
        <f t="shared" ref="Y35:AN36" si="88">SUM(Y36)</f>
        <v>0</v>
      </c>
      <c r="Z35" s="21">
        <f t="shared" si="88"/>
        <v>0</v>
      </c>
      <c r="AA35" s="21">
        <f t="shared" si="88"/>
        <v>0</v>
      </c>
      <c r="AB35" s="21">
        <f t="shared" si="88"/>
        <v>0</v>
      </c>
      <c r="AC35" s="21">
        <f t="shared" si="88"/>
        <v>0</v>
      </c>
      <c r="AD35" s="21">
        <f t="shared" si="5"/>
        <v>0</v>
      </c>
      <c r="AE35" s="21">
        <f t="shared" si="88"/>
        <v>0</v>
      </c>
      <c r="AF35" s="21">
        <f t="shared" si="88"/>
        <v>0</v>
      </c>
      <c r="AG35" s="21">
        <f t="shared" si="88"/>
        <v>0</v>
      </c>
      <c r="AH35" s="21">
        <f t="shared" si="88"/>
        <v>0</v>
      </c>
      <c r="AI35" s="21">
        <f t="shared" si="88"/>
        <v>0</v>
      </c>
      <c r="AJ35" s="21">
        <f t="shared" si="88"/>
        <v>0</v>
      </c>
      <c r="AK35" s="21">
        <f t="shared" si="88"/>
        <v>0</v>
      </c>
      <c r="AL35" s="21">
        <f t="shared" si="88"/>
        <v>0</v>
      </c>
      <c r="AM35" s="21">
        <f t="shared" si="7"/>
        <v>0</v>
      </c>
      <c r="AN35" s="21">
        <f t="shared" si="88"/>
        <v>0</v>
      </c>
      <c r="AO35" s="21">
        <f t="shared" ref="AO35:AU36" si="89">SUM(AO36)</f>
        <v>0</v>
      </c>
      <c r="AP35" s="21">
        <f t="shared" si="89"/>
        <v>0</v>
      </c>
      <c r="AQ35" s="21">
        <f t="shared" si="89"/>
        <v>0</v>
      </c>
      <c r="AR35" s="21">
        <f t="shared" si="89"/>
        <v>0</v>
      </c>
      <c r="AS35" s="21">
        <f t="shared" si="89"/>
        <v>0</v>
      </c>
      <c r="AT35" s="21">
        <f t="shared" si="89"/>
        <v>0</v>
      </c>
      <c r="AU35" s="21">
        <f t="shared" si="89"/>
        <v>0</v>
      </c>
      <c r="AV35" s="21">
        <f t="shared" si="9"/>
        <v>0</v>
      </c>
      <c r="AW35" s="21">
        <f t="shared" ref="AW35:BL36" si="90">SUM(AW36)</f>
        <v>0</v>
      </c>
      <c r="AX35" s="21">
        <f t="shared" si="90"/>
        <v>0</v>
      </c>
      <c r="AY35" s="21">
        <f t="shared" si="90"/>
        <v>0</v>
      </c>
      <c r="AZ35" s="21">
        <f t="shared" si="90"/>
        <v>0</v>
      </c>
      <c r="BA35" s="21">
        <f t="shared" si="90"/>
        <v>0</v>
      </c>
      <c r="BB35" s="21">
        <f t="shared" si="90"/>
        <v>0</v>
      </c>
      <c r="BC35" s="21">
        <f t="shared" si="90"/>
        <v>0</v>
      </c>
      <c r="BD35" s="21">
        <f t="shared" si="90"/>
        <v>0</v>
      </c>
      <c r="BE35" s="21">
        <f t="shared" si="11"/>
        <v>0</v>
      </c>
      <c r="BF35" s="21">
        <f t="shared" si="90"/>
        <v>0</v>
      </c>
      <c r="BG35" s="21">
        <f t="shared" si="90"/>
        <v>0</v>
      </c>
      <c r="BH35" s="21">
        <f t="shared" si="90"/>
        <v>0</v>
      </c>
      <c r="BI35" s="21">
        <f t="shared" si="90"/>
        <v>0</v>
      </c>
      <c r="BJ35" s="21">
        <f t="shared" si="90"/>
        <v>0</v>
      </c>
      <c r="BK35" s="21">
        <f t="shared" si="90"/>
        <v>0</v>
      </c>
      <c r="BL35" s="21">
        <f t="shared" si="90"/>
        <v>0</v>
      </c>
      <c r="BM35" s="21">
        <f t="shared" ref="BG35:BM36" si="91">SUM(BM36)</f>
        <v>0</v>
      </c>
      <c r="BN35" s="21">
        <f t="shared" si="48"/>
        <v>0</v>
      </c>
      <c r="BO35" s="21">
        <f t="shared" ref="BO35:BX36" si="92">SUM(BO36)</f>
        <v>0</v>
      </c>
      <c r="BP35" s="21">
        <f t="shared" si="92"/>
        <v>0</v>
      </c>
      <c r="BQ35" s="21">
        <f t="shared" si="92"/>
        <v>0</v>
      </c>
      <c r="BR35" s="21">
        <f t="shared" si="92"/>
        <v>0</v>
      </c>
      <c r="BS35" s="21">
        <f t="shared" si="92"/>
        <v>0</v>
      </c>
      <c r="BT35" s="21">
        <f t="shared" si="92"/>
        <v>0</v>
      </c>
      <c r="BU35" s="21">
        <f t="shared" si="92"/>
        <v>0</v>
      </c>
      <c r="BV35" s="21">
        <f t="shared" si="92"/>
        <v>0</v>
      </c>
      <c r="BW35" s="21">
        <f t="shared" si="50"/>
        <v>0</v>
      </c>
      <c r="BX35" s="21">
        <f t="shared" si="92"/>
        <v>0</v>
      </c>
      <c r="BY35" s="21">
        <f t="shared" si="73"/>
        <v>0</v>
      </c>
      <c r="BZ35" s="21"/>
    </row>
    <row r="36" spans="1:78" ht="16.5" outlineLevel="3" collapsed="1" thickBot="1" x14ac:dyDescent="0.25">
      <c r="A36" s="24" t="s">
        <v>60</v>
      </c>
      <c r="B36" s="25">
        <f t="shared" si="35"/>
        <v>15</v>
      </c>
      <c r="C36" s="26" t="s">
        <v>61</v>
      </c>
      <c r="D36" s="28">
        <v>2000000</v>
      </c>
      <c r="E36" s="28"/>
      <c r="F36" s="50"/>
      <c r="G36" s="28">
        <f t="shared" si="36"/>
        <v>2000000</v>
      </c>
      <c r="H36" s="27"/>
      <c r="I36" s="27"/>
      <c r="J36" s="29">
        <f t="shared" si="86"/>
        <v>2000000</v>
      </c>
      <c r="K36" s="29">
        <f t="shared" si="86"/>
        <v>0</v>
      </c>
      <c r="L36" s="29">
        <f t="shared" si="86"/>
        <v>0</v>
      </c>
      <c r="M36" s="29">
        <f t="shared" si="86"/>
        <v>0</v>
      </c>
      <c r="N36" s="29">
        <f t="shared" si="86"/>
        <v>0</v>
      </c>
      <c r="O36" s="29">
        <f t="shared" si="2"/>
        <v>2000000</v>
      </c>
      <c r="P36" s="30">
        <f t="shared" si="37"/>
        <v>0</v>
      </c>
      <c r="Q36" s="27"/>
      <c r="R36" s="29">
        <f t="shared" si="87"/>
        <v>2000000</v>
      </c>
      <c r="S36" s="29">
        <f t="shared" si="87"/>
        <v>0</v>
      </c>
      <c r="T36" s="29">
        <f t="shared" si="87"/>
        <v>0</v>
      </c>
      <c r="U36" s="29">
        <f t="shared" si="87"/>
        <v>0</v>
      </c>
      <c r="V36" s="29">
        <f t="shared" si="87"/>
        <v>0</v>
      </c>
      <c r="W36" s="29">
        <f t="shared" si="4"/>
        <v>2000000</v>
      </c>
      <c r="X36" s="27"/>
      <c r="Y36" s="29">
        <v>0</v>
      </c>
      <c r="Z36" s="29">
        <f t="shared" si="88"/>
        <v>0</v>
      </c>
      <c r="AA36" s="29">
        <f t="shared" si="88"/>
        <v>0</v>
      </c>
      <c r="AB36" s="29">
        <f t="shared" si="88"/>
        <v>0</v>
      </c>
      <c r="AC36" s="29">
        <f t="shared" si="88"/>
        <v>0</v>
      </c>
      <c r="AD36" s="29">
        <f t="shared" si="5"/>
        <v>0</v>
      </c>
      <c r="AE36" s="29">
        <v>0</v>
      </c>
      <c r="AF36" s="29">
        <f t="shared" si="88"/>
        <v>0</v>
      </c>
      <c r="AG36" s="29">
        <f t="shared" si="88"/>
        <v>0</v>
      </c>
      <c r="AH36" s="29">
        <f t="shared" si="88"/>
        <v>0</v>
      </c>
      <c r="AI36" s="29">
        <f t="shared" si="88"/>
        <v>0</v>
      </c>
      <c r="AJ36" s="29">
        <f t="shared" si="88"/>
        <v>0</v>
      </c>
      <c r="AK36" s="29">
        <f t="shared" si="88"/>
        <v>0</v>
      </c>
      <c r="AL36" s="29">
        <f t="shared" si="88"/>
        <v>0</v>
      </c>
      <c r="AM36" s="29">
        <f t="shared" si="7"/>
        <v>0</v>
      </c>
      <c r="AN36" s="29">
        <v>0</v>
      </c>
      <c r="AO36" s="29">
        <f t="shared" si="89"/>
        <v>0</v>
      </c>
      <c r="AP36" s="29">
        <f t="shared" si="89"/>
        <v>0</v>
      </c>
      <c r="AQ36" s="29">
        <f t="shared" si="89"/>
        <v>0</v>
      </c>
      <c r="AR36" s="29">
        <f t="shared" si="89"/>
        <v>0</v>
      </c>
      <c r="AS36" s="29">
        <f t="shared" si="89"/>
        <v>0</v>
      </c>
      <c r="AT36" s="29">
        <f t="shared" si="89"/>
        <v>0</v>
      </c>
      <c r="AU36" s="29">
        <f t="shared" si="89"/>
        <v>0</v>
      </c>
      <c r="AV36" s="29">
        <f t="shared" si="9"/>
        <v>0</v>
      </c>
      <c r="AW36" s="29">
        <v>0</v>
      </c>
      <c r="AX36" s="29">
        <f t="shared" si="90"/>
        <v>0</v>
      </c>
      <c r="AY36" s="29">
        <f t="shared" si="90"/>
        <v>0</v>
      </c>
      <c r="AZ36" s="29">
        <f t="shared" si="90"/>
        <v>0</v>
      </c>
      <c r="BA36" s="29">
        <f t="shared" si="90"/>
        <v>0</v>
      </c>
      <c r="BB36" s="29">
        <f t="shared" si="90"/>
        <v>0</v>
      </c>
      <c r="BC36" s="29">
        <f t="shared" si="90"/>
        <v>0</v>
      </c>
      <c r="BD36" s="29">
        <f t="shared" si="90"/>
        <v>0</v>
      </c>
      <c r="BE36" s="29">
        <f t="shared" si="11"/>
        <v>0</v>
      </c>
      <c r="BF36" s="29">
        <v>0</v>
      </c>
      <c r="BG36" s="29">
        <f t="shared" si="91"/>
        <v>0</v>
      </c>
      <c r="BH36" s="29">
        <f t="shared" si="91"/>
        <v>0</v>
      </c>
      <c r="BI36" s="29">
        <f t="shared" si="91"/>
        <v>0</v>
      </c>
      <c r="BJ36" s="29">
        <f t="shared" si="91"/>
        <v>0</v>
      </c>
      <c r="BK36" s="29">
        <f t="shared" si="91"/>
        <v>0</v>
      </c>
      <c r="BL36" s="29">
        <f t="shared" si="91"/>
        <v>0</v>
      </c>
      <c r="BM36" s="29">
        <f t="shared" si="91"/>
        <v>0</v>
      </c>
      <c r="BN36" s="29">
        <f t="shared" si="48"/>
        <v>0</v>
      </c>
      <c r="BO36" s="29">
        <v>0</v>
      </c>
      <c r="BP36" s="29">
        <f t="shared" si="92"/>
        <v>0</v>
      </c>
      <c r="BQ36" s="29">
        <f t="shared" si="92"/>
        <v>0</v>
      </c>
      <c r="BR36" s="29">
        <f t="shared" si="92"/>
        <v>0</v>
      </c>
      <c r="BS36" s="29">
        <f t="shared" si="92"/>
        <v>0</v>
      </c>
      <c r="BT36" s="29">
        <f t="shared" si="92"/>
        <v>0</v>
      </c>
      <c r="BU36" s="29">
        <f t="shared" si="92"/>
        <v>0</v>
      </c>
      <c r="BV36" s="29">
        <f t="shared" si="92"/>
        <v>0</v>
      </c>
      <c r="BW36" s="29">
        <f t="shared" si="50"/>
        <v>0</v>
      </c>
      <c r="BX36" s="29">
        <f>BW36</f>
        <v>0</v>
      </c>
      <c r="BY36" s="29">
        <f t="shared" si="73"/>
        <v>0</v>
      </c>
      <c r="BZ36" s="29"/>
    </row>
    <row r="37" spans="1:78" ht="15.75" hidden="1" outlineLevel="4" thickBot="1" x14ac:dyDescent="0.25">
      <c r="A37" s="31"/>
      <c r="B37" s="32">
        <f t="shared" si="35"/>
        <v>0</v>
      </c>
      <c r="C37" s="33"/>
      <c r="D37" s="35"/>
      <c r="E37" s="35"/>
      <c r="F37" s="35"/>
      <c r="G37" s="35">
        <f t="shared" si="36"/>
        <v>0</v>
      </c>
      <c r="H37" s="34" t="s">
        <v>37</v>
      </c>
      <c r="I37" s="34">
        <v>12</v>
      </c>
      <c r="J37" s="36">
        <v>2000000</v>
      </c>
      <c r="K37" s="36"/>
      <c r="L37" s="36"/>
      <c r="M37" s="36"/>
      <c r="N37" s="36"/>
      <c r="O37" s="36">
        <f t="shared" si="2"/>
        <v>2000000</v>
      </c>
      <c r="P37" s="37">
        <f t="shared" si="37"/>
        <v>2000000</v>
      </c>
      <c r="Q37" s="34">
        <v>12</v>
      </c>
      <c r="R37" s="36">
        <v>2000000</v>
      </c>
      <c r="S37" s="36"/>
      <c r="T37" s="36"/>
      <c r="U37" s="36"/>
      <c r="V37" s="36"/>
      <c r="W37" s="36">
        <f t="shared" si="4"/>
        <v>2000000</v>
      </c>
      <c r="X37" s="34">
        <v>12</v>
      </c>
      <c r="Y37" s="36"/>
      <c r="Z37" s="36"/>
      <c r="AA37" s="36"/>
      <c r="AB37" s="36"/>
      <c r="AC37" s="36"/>
      <c r="AD37" s="36">
        <f t="shared" si="5"/>
        <v>0</v>
      </c>
      <c r="AE37" s="36"/>
      <c r="AF37" s="36"/>
      <c r="AG37" s="36"/>
      <c r="AH37" s="36"/>
      <c r="AI37" s="36"/>
      <c r="AJ37" s="36"/>
      <c r="AK37" s="36"/>
      <c r="AL37" s="36"/>
      <c r="AM37" s="36">
        <f t="shared" si="7"/>
        <v>0</v>
      </c>
      <c r="AN37" s="36"/>
      <c r="AO37" s="36"/>
      <c r="AP37" s="36"/>
      <c r="AQ37" s="36"/>
      <c r="AR37" s="36"/>
      <c r="AS37" s="36"/>
      <c r="AT37" s="36"/>
      <c r="AU37" s="36"/>
      <c r="AV37" s="36">
        <f t="shared" si="9"/>
        <v>0</v>
      </c>
      <c r="AW37" s="36"/>
      <c r="AX37" s="36"/>
      <c r="AY37" s="36"/>
      <c r="AZ37" s="36"/>
      <c r="BA37" s="36"/>
      <c r="BB37" s="36"/>
      <c r="BC37" s="36"/>
      <c r="BD37" s="36"/>
      <c r="BE37" s="36">
        <f t="shared" si="11"/>
        <v>0</v>
      </c>
      <c r="BF37" s="36"/>
      <c r="BG37" s="36"/>
      <c r="BH37" s="36"/>
      <c r="BI37" s="36"/>
      <c r="BJ37" s="36"/>
      <c r="BK37" s="36"/>
      <c r="BL37" s="36"/>
      <c r="BM37" s="36"/>
      <c r="BN37" s="36">
        <f t="shared" si="48"/>
        <v>0</v>
      </c>
      <c r="BO37" s="36"/>
      <c r="BP37" s="36"/>
      <c r="BQ37" s="36"/>
      <c r="BR37" s="36"/>
      <c r="BS37" s="36"/>
      <c r="BT37" s="36"/>
      <c r="BU37" s="36"/>
      <c r="BV37" s="36"/>
      <c r="BW37" s="36">
        <f t="shared" si="50"/>
        <v>0</v>
      </c>
      <c r="BX37" s="36"/>
      <c r="BY37" s="36">
        <f t="shared" si="73"/>
        <v>0</v>
      </c>
      <c r="BZ37" s="36"/>
    </row>
    <row r="38" spans="1:78" ht="16.5" outlineLevel="2" thickBot="1" x14ac:dyDescent="0.25">
      <c r="A38" s="19" t="s">
        <v>46</v>
      </c>
      <c r="B38" s="20">
        <f t="shared" si="35"/>
        <v>12</v>
      </c>
      <c r="C38" s="39" t="s">
        <v>47</v>
      </c>
      <c r="D38" s="22">
        <f>SUM(D39,D41,D43,D45,D47)</f>
        <v>209250000</v>
      </c>
      <c r="E38" s="22">
        <f>SUM(E39,E41,E43,E45,E47)</f>
        <v>0</v>
      </c>
      <c r="F38" s="49"/>
      <c r="G38" s="22">
        <f t="shared" si="36"/>
        <v>209250000</v>
      </c>
      <c r="H38" s="47"/>
      <c r="I38" s="47"/>
      <c r="J38" s="21">
        <f>SUM(J39,J41,J43,J45,J47)</f>
        <v>186000000</v>
      </c>
      <c r="K38" s="21">
        <f>SUM(K39,K41,K43,K45,K47)</f>
        <v>0</v>
      </c>
      <c r="L38" s="21">
        <f>SUM(L39,L41,L43,L45,L47)</f>
        <v>0</v>
      </c>
      <c r="M38" s="21">
        <f>SUM(M39,M41,M43,M45,M47)</f>
        <v>0</v>
      </c>
      <c r="N38" s="21">
        <f>SUM(N39,N41,N43,N45,N47)</f>
        <v>0</v>
      </c>
      <c r="O38" s="21">
        <f t="shared" si="2"/>
        <v>186000000</v>
      </c>
      <c r="P38" s="23">
        <f t="shared" si="37"/>
        <v>-23250000</v>
      </c>
      <c r="Q38" s="47"/>
      <c r="R38" s="21">
        <f>SUM(R39,R41,R43,R45,R47)</f>
        <v>186000000</v>
      </c>
      <c r="S38" s="21">
        <f>SUM(S39,S41,S43,S45,S47)</f>
        <v>0</v>
      </c>
      <c r="T38" s="21">
        <f>SUM(T39,T41,T43,T45,T47)</f>
        <v>0</v>
      </c>
      <c r="U38" s="21">
        <f>SUM(U39,U41,U43,U45,U47)</f>
        <v>0</v>
      </c>
      <c r="V38" s="21">
        <f>SUM(V39,V41,V43,V45,V47)</f>
        <v>0</v>
      </c>
      <c r="W38" s="21">
        <f t="shared" si="4"/>
        <v>186000000</v>
      </c>
      <c r="X38" s="47"/>
      <c r="Y38" s="21">
        <f>SUM(Y39,Y41,Y43,Y45,Y47)</f>
        <v>0</v>
      </c>
      <c r="Z38" s="21">
        <f>SUM(Z39,Z41,Z43,Z45,Z47)</f>
        <v>0</v>
      </c>
      <c r="AA38" s="21">
        <f>SUM(AA39,AA41,AA43,AA45,AA47)</f>
        <v>0</v>
      </c>
      <c r="AB38" s="21">
        <f>SUM(AB39,AB41,AB43,AB45,AB47)</f>
        <v>0</v>
      </c>
      <c r="AC38" s="21">
        <f>SUM(AC39,AC41,AC43,AC45,AC47)</f>
        <v>0</v>
      </c>
      <c r="AD38" s="21">
        <f t="shared" si="5"/>
        <v>0</v>
      </c>
      <c r="AE38" s="21">
        <f t="shared" ref="AE38:AL38" si="93">SUM(AE39,AE41,AE43,AE45,AE47)</f>
        <v>0</v>
      </c>
      <c r="AF38" s="21">
        <f t="shared" si="93"/>
        <v>0</v>
      </c>
      <c r="AG38" s="21">
        <f t="shared" si="93"/>
        <v>0</v>
      </c>
      <c r="AH38" s="21">
        <f t="shared" si="93"/>
        <v>0</v>
      </c>
      <c r="AI38" s="21">
        <f t="shared" si="93"/>
        <v>0</v>
      </c>
      <c r="AJ38" s="21">
        <f t="shared" si="93"/>
        <v>0</v>
      </c>
      <c r="AK38" s="21">
        <f t="shared" si="93"/>
        <v>0</v>
      </c>
      <c r="AL38" s="21">
        <f t="shared" si="93"/>
        <v>0</v>
      </c>
      <c r="AM38" s="21">
        <f t="shared" si="7"/>
        <v>0</v>
      </c>
      <c r="AN38" s="21">
        <f t="shared" ref="AN38:AU38" si="94">SUM(AN39,AN41,AN43,AN45,AN47)</f>
        <v>0</v>
      </c>
      <c r="AO38" s="21">
        <f t="shared" si="94"/>
        <v>0</v>
      </c>
      <c r="AP38" s="21">
        <f t="shared" si="94"/>
        <v>0</v>
      </c>
      <c r="AQ38" s="21">
        <f t="shared" si="94"/>
        <v>0</v>
      </c>
      <c r="AR38" s="21">
        <f t="shared" si="94"/>
        <v>0</v>
      </c>
      <c r="AS38" s="21">
        <f t="shared" si="94"/>
        <v>0</v>
      </c>
      <c r="AT38" s="21">
        <f t="shared" si="94"/>
        <v>0</v>
      </c>
      <c r="AU38" s="21">
        <f t="shared" si="94"/>
        <v>0</v>
      </c>
      <c r="AV38" s="21">
        <f t="shared" si="9"/>
        <v>0</v>
      </c>
      <c r="AW38" s="21">
        <f t="shared" ref="AW38:BD38" si="95">SUM(AW39,AW41,AW43,AW45,AW47)</f>
        <v>0</v>
      </c>
      <c r="AX38" s="21">
        <f t="shared" si="95"/>
        <v>0</v>
      </c>
      <c r="AY38" s="21">
        <f t="shared" si="95"/>
        <v>0</v>
      </c>
      <c r="AZ38" s="21">
        <f t="shared" si="95"/>
        <v>0</v>
      </c>
      <c r="BA38" s="21">
        <f t="shared" si="95"/>
        <v>0</v>
      </c>
      <c r="BB38" s="21">
        <f t="shared" si="95"/>
        <v>0</v>
      </c>
      <c r="BC38" s="21">
        <f t="shared" si="95"/>
        <v>0</v>
      </c>
      <c r="BD38" s="21">
        <f t="shared" si="95"/>
        <v>0</v>
      </c>
      <c r="BE38" s="21">
        <f t="shared" si="11"/>
        <v>0</v>
      </c>
      <c r="BF38" s="21">
        <f t="shared" ref="BF38:BM38" si="96">SUM(BF39,BF41,BF43,BF45,BF47)</f>
        <v>0</v>
      </c>
      <c r="BG38" s="21">
        <f t="shared" si="96"/>
        <v>0</v>
      </c>
      <c r="BH38" s="21">
        <f t="shared" si="96"/>
        <v>0</v>
      </c>
      <c r="BI38" s="21">
        <f t="shared" si="96"/>
        <v>0</v>
      </c>
      <c r="BJ38" s="21">
        <f t="shared" si="96"/>
        <v>0</v>
      </c>
      <c r="BK38" s="21">
        <f t="shared" si="96"/>
        <v>0</v>
      </c>
      <c r="BL38" s="21">
        <f t="shared" si="96"/>
        <v>0</v>
      </c>
      <c r="BM38" s="21">
        <f t="shared" si="96"/>
        <v>0</v>
      </c>
      <c r="BN38" s="21">
        <f t="shared" si="48"/>
        <v>0</v>
      </c>
      <c r="BO38" s="21">
        <f t="shared" ref="BO38:BV38" si="97">SUM(BO39,BO41,BO43,BO45,BO47)</f>
        <v>0</v>
      </c>
      <c r="BP38" s="21">
        <f t="shared" si="97"/>
        <v>0</v>
      </c>
      <c r="BQ38" s="21">
        <f t="shared" si="97"/>
        <v>0</v>
      </c>
      <c r="BR38" s="21">
        <f t="shared" si="97"/>
        <v>0</v>
      </c>
      <c r="BS38" s="21">
        <f t="shared" si="97"/>
        <v>0</v>
      </c>
      <c r="BT38" s="21">
        <f t="shared" si="97"/>
        <v>0</v>
      </c>
      <c r="BU38" s="21">
        <f t="shared" si="97"/>
        <v>0</v>
      </c>
      <c r="BV38" s="21">
        <f t="shared" si="97"/>
        <v>0</v>
      </c>
      <c r="BW38" s="21">
        <f t="shared" si="50"/>
        <v>0</v>
      </c>
      <c r="BX38" s="21">
        <f t="shared" ref="BX38" si="98">SUM(BX39,BX41,BX43,BX45,BX47)</f>
        <v>0</v>
      </c>
      <c r="BY38" s="21">
        <f t="shared" si="73"/>
        <v>0</v>
      </c>
      <c r="BZ38" s="21"/>
    </row>
    <row r="39" spans="1:78" ht="32.25" outlineLevel="3" collapsed="1" thickBot="1" x14ac:dyDescent="0.25">
      <c r="A39" s="24" t="s">
        <v>48</v>
      </c>
      <c r="B39" s="25">
        <f t="shared" si="35"/>
        <v>15</v>
      </c>
      <c r="C39" s="26" t="s">
        <v>49</v>
      </c>
      <c r="D39" s="28">
        <v>15750000</v>
      </c>
      <c r="E39" s="28"/>
      <c r="F39" s="50"/>
      <c r="G39" s="28">
        <f t="shared" si="36"/>
        <v>15750000</v>
      </c>
      <c r="H39" s="27"/>
      <c r="I39" s="27"/>
      <c r="J39" s="29">
        <f>SUM(J40)</f>
        <v>17500000</v>
      </c>
      <c r="K39" s="29">
        <f>SUM(K40)</f>
        <v>0</v>
      </c>
      <c r="L39" s="29">
        <f>SUM(L40)</f>
        <v>0</v>
      </c>
      <c r="M39" s="29">
        <f>SUM(M40)</f>
        <v>0</v>
      </c>
      <c r="N39" s="29">
        <f>SUM(N40)</f>
        <v>0</v>
      </c>
      <c r="O39" s="29">
        <f t="shared" si="2"/>
        <v>17500000</v>
      </c>
      <c r="P39" s="30">
        <f t="shared" si="37"/>
        <v>1750000</v>
      </c>
      <c r="Q39" s="27"/>
      <c r="R39" s="29">
        <f>SUM(R40)</f>
        <v>17500000</v>
      </c>
      <c r="S39" s="29">
        <f>SUM(S40)</f>
        <v>0</v>
      </c>
      <c r="T39" s="29">
        <f>SUM(T40)</f>
        <v>0</v>
      </c>
      <c r="U39" s="29">
        <f>SUM(U40)</f>
        <v>0</v>
      </c>
      <c r="V39" s="29">
        <f>SUM(V40)</f>
        <v>0</v>
      </c>
      <c r="W39" s="29">
        <f t="shared" si="4"/>
        <v>17500000</v>
      </c>
      <c r="X39" s="27"/>
      <c r="Y39" s="29">
        <v>0</v>
      </c>
      <c r="Z39" s="29">
        <f>SUM(Z40)</f>
        <v>0</v>
      </c>
      <c r="AA39" s="29">
        <f>SUM(AA40)</f>
        <v>0</v>
      </c>
      <c r="AB39" s="29">
        <f>SUM(AB40)</f>
        <v>0</v>
      </c>
      <c r="AC39" s="29">
        <f>SUM(AC40)</f>
        <v>0</v>
      </c>
      <c r="AD39" s="29">
        <f t="shared" si="5"/>
        <v>0</v>
      </c>
      <c r="AE39" s="29">
        <v>0</v>
      </c>
      <c r="AF39" s="29">
        <f t="shared" ref="AF39:AL39" si="99">SUM(AF40)</f>
        <v>0</v>
      </c>
      <c r="AG39" s="29">
        <f t="shared" si="99"/>
        <v>0</v>
      </c>
      <c r="AH39" s="29">
        <f t="shared" si="99"/>
        <v>0</v>
      </c>
      <c r="AI39" s="29">
        <f t="shared" si="99"/>
        <v>0</v>
      </c>
      <c r="AJ39" s="29">
        <f t="shared" si="99"/>
        <v>0</v>
      </c>
      <c r="AK39" s="29">
        <f t="shared" si="99"/>
        <v>0</v>
      </c>
      <c r="AL39" s="29">
        <f t="shared" si="99"/>
        <v>0</v>
      </c>
      <c r="AM39" s="29">
        <f t="shared" si="7"/>
        <v>0</v>
      </c>
      <c r="AN39" s="29">
        <v>0</v>
      </c>
      <c r="AO39" s="29">
        <f t="shared" ref="AO39:AU39" si="100">SUM(AO40)</f>
        <v>0</v>
      </c>
      <c r="AP39" s="29">
        <f t="shared" si="100"/>
        <v>0</v>
      </c>
      <c r="AQ39" s="29">
        <f t="shared" si="100"/>
        <v>0</v>
      </c>
      <c r="AR39" s="29">
        <f t="shared" si="100"/>
        <v>0</v>
      </c>
      <c r="AS39" s="29">
        <f t="shared" si="100"/>
        <v>0</v>
      </c>
      <c r="AT39" s="29">
        <f t="shared" si="100"/>
        <v>0</v>
      </c>
      <c r="AU39" s="29">
        <f t="shared" si="100"/>
        <v>0</v>
      </c>
      <c r="AV39" s="29">
        <f t="shared" si="9"/>
        <v>0</v>
      </c>
      <c r="AW39" s="29">
        <v>0</v>
      </c>
      <c r="AX39" s="29">
        <f t="shared" ref="AX39:BD39" si="101">SUM(AX40)</f>
        <v>0</v>
      </c>
      <c r="AY39" s="29">
        <f t="shared" si="101"/>
        <v>0</v>
      </c>
      <c r="AZ39" s="29">
        <f t="shared" si="101"/>
        <v>0</v>
      </c>
      <c r="BA39" s="29">
        <f t="shared" si="101"/>
        <v>0</v>
      </c>
      <c r="BB39" s="29">
        <f t="shared" si="101"/>
        <v>0</v>
      </c>
      <c r="BC39" s="29">
        <f t="shared" si="101"/>
        <v>0</v>
      </c>
      <c r="BD39" s="29">
        <f t="shared" si="101"/>
        <v>0</v>
      </c>
      <c r="BE39" s="29">
        <f t="shared" si="11"/>
        <v>0</v>
      </c>
      <c r="BF39" s="29">
        <v>0</v>
      </c>
      <c r="BG39" s="29">
        <f t="shared" ref="BG39:BM39" si="102">SUM(BG40)</f>
        <v>0</v>
      </c>
      <c r="BH39" s="29">
        <f t="shared" si="102"/>
        <v>0</v>
      </c>
      <c r="BI39" s="29">
        <f t="shared" si="102"/>
        <v>0</v>
      </c>
      <c r="BJ39" s="29">
        <f t="shared" si="102"/>
        <v>0</v>
      </c>
      <c r="BK39" s="29">
        <f t="shared" si="102"/>
        <v>0</v>
      </c>
      <c r="BL39" s="29">
        <f t="shared" si="102"/>
        <v>0</v>
      </c>
      <c r="BM39" s="29">
        <f t="shared" si="102"/>
        <v>0</v>
      </c>
      <c r="BN39" s="29">
        <f t="shared" si="48"/>
        <v>0</v>
      </c>
      <c r="BO39" s="29">
        <v>0</v>
      </c>
      <c r="BP39" s="29">
        <f t="shared" ref="BP39:BV39" si="103">SUM(BP40)</f>
        <v>0</v>
      </c>
      <c r="BQ39" s="29">
        <f t="shared" si="103"/>
        <v>0</v>
      </c>
      <c r="BR39" s="29">
        <f t="shared" si="103"/>
        <v>0</v>
      </c>
      <c r="BS39" s="29">
        <f t="shared" si="103"/>
        <v>0</v>
      </c>
      <c r="BT39" s="29">
        <f t="shared" si="103"/>
        <v>0</v>
      </c>
      <c r="BU39" s="29">
        <f t="shared" si="103"/>
        <v>0</v>
      </c>
      <c r="BV39" s="29">
        <f t="shared" si="103"/>
        <v>0</v>
      </c>
      <c r="BW39" s="29">
        <f t="shared" si="50"/>
        <v>0</v>
      </c>
      <c r="BX39" s="29">
        <f>BW39</f>
        <v>0</v>
      </c>
      <c r="BY39" s="29">
        <f t="shared" si="73"/>
        <v>0</v>
      </c>
      <c r="BZ39" s="29"/>
    </row>
    <row r="40" spans="1:78" ht="15.75" hidden="1" outlineLevel="4" thickBot="1" x14ac:dyDescent="0.25">
      <c r="A40" s="31"/>
      <c r="B40" s="32">
        <f t="shared" si="35"/>
        <v>0</v>
      </c>
      <c r="C40" s="33"/>
      <c r="D40" s="35"/>
      <c r="E40" s="35"/>
      <c r="F40" s="35"/>
      <c r="G40" s="35">
        <f t="shared" si="36"/>
        <v>0</v>
      </c>
      <c r="H40" s="34" t="s">
        <v>37</v>
      </c>
      <c r="I40" s="34">
        <v>12</v>
      </c>
      <c r="J40" s="36">
        <v>17500000</v>
      </c>
      <c r="K40" s="36"/>
      <c r="L40" s="36"/>
      <c r="M40" s="36"/>
      <c r="N40" s="36"/>
      <c r="O40" s="36">
        <f t="shared" si="2"/>
        <v>17500000</v>
      </c>
      <c r="P40" s="37">
        <f t="shared" si="37"/>
        <v>17500000</v>
      </c>
      <c r="Q40" s="34">
        <v>12</v>
      </c>
      <c r="R40" s="36">
        <v>17500000</v>
      </c>
      <c r="S40" s="36"/>
      <c r="T40" s="36"/>
      <c r="U40" s="36"/>
      <c r="V40" s="36"/>
      <c r="W40" s="36">
        <f t="shared" si="4"/>
        <v>17500000</v>
      </c>
      <c r="X40" s="34">
        <v>12</v>
      </c>
      <c r="Y40" s="36"/>
      <c r="Z40" s="36"/>
      <c r="AA40" s="36"/>
      <c r="AB40" s="36"/>
      <c r="AC40" s="36"/>
      <c r="AD40" s="36">
        <f t="shared" si="5"/>
        <v>0</v>
      </c>
      <c r="AE40" s="36"/>
      <c r="AF40" s="36"/>
      <c r="AG40" s="36"/>
      <c r="AH40" s="36"/>
      <c r="AI40" s="36"/>
      <c r="AJ40" s="36"/>
      <c r="AK40" s="36"/>
      <c r="AL40" s="36"/>
      <c r="AM40" s="36">
        <f t="shared" si="7"/>
        <v>0</v>
      </c>
      <c r="AN40" s="36"/>
      <c r="AO40" s="36"/>
      <c r="AP40" s="36"/>
      <c r="AQ40" s="36"/>
      <c r="AR40" s="36"/>
      <c r="AS40" s="36"/>
      <c r="AT40" s="36"/>
      <c r="AU40" s="36"/>
      <c r="AV40" s="36">
        <f t="shared" si="9"/>
        <v>0</v>
      </c>
      <c r="AW40" s="36"/>
      <c r="AX40" s="36"/>
      <c r="AY40" s="36"/>
      <c r="AZ40" s="36"/>
      <c r="BA40" s="36"/>
      <c r="BB40" s="36"/>
      <c r="BC40" s="36"/>
      <c r="BD40" s="36"/>
      <c r="BE40" s="36">
        <f t="shared" si="11"/>
        <v>0</v>
      </c>
      <c r="BF40" s="36"/>
      <c r="BG40" s="36"/>
      <c r="BH40" s="36"/>
      <c r="BI40" s="36"/>
      <c r="BJ40" s="36"/>
      <c r="BK40" s="36"/>
      <c r="BL40" s="36"/>
      <c r="BM40" s="36"/>
      <c r="BN40" s="36">
        <f t="shared" si="48"/>
        <v>0</v>
      </c>
      <c r="BO40" s="36"/>
      <c r="BP40" s="36"/>
      <c r="BQ40" s="36"/>
      <c r="BR40" s="36"/>
      <c r="BS40" s="36"/>
      <c r="BT40" s="36"/>
      <c r="BU40" s="36"/>
      <c r="BV40" s="36"/>
      <c r="BW40" s="36">
        <f t="shared" si="50"/>
        <v>0</v>
      </c>
      <c r="BX40" s="36"/>
      <c r="BY40" s="36">
        <f t="shared" si="73"/>
        <v>0</v>
      </c>
      <c r="BZ40" s="36"/>
    </row>
    <row r="41" spans="1:78" ht="16.5" outlineLevel="3" collapsed="1" thickBot="1" x14ac:dyDescent="0.25">
      <c r="A41" s="24" t="s">
        <v>50</v>
      </c>
      <c r="B41" s="25">
        <f t="shared" si="35"/>
        <v>15</v>
      </c>
      <c r="C41" s="26" t="s">
        <v>51</v>
      </c>
      <c r="D41" s="28">
        <v>11000000</v>
      </c>
      <c r="E41" s="28"/>
      <c r="F41" s="50"/>
      <c r="G41" s="28">
        <f t="shared" si="36"/>
        <v>11000000</v>
      </c>
      <c r="H41" s="27"/>
      <c r="I41" s="27"/>
      <c r="J41" s="29">
        <f>SUM(J42)</f>
        <v>11000000</v>
      </c>
      <c r="K41" s="29">
        <f>SUM(K42)</f>
        <v>0</v>
      </c>
      <c r="L41" s="29">
        <f>SUM(L42)</f>
        <v>0</v>
      </c>
      <c r="M41" s="29">
        <f>SUM(M42)</f>
        <v>0</v>
      </c>
      <c r="N41" s="29">
        <f>SUM(N42)</f>
        <v>0</v>
      </c>
      <c r="O41" s="29">
        <f t="shared" si="2"/>
        <v>11000000</v>
      </c>
      <c r="P41" s="30">
        <f t="shared" si="37"/>
        <v>0</v>
      </c>
      <c r="Q41" s="27"/>
      <c r="R41" s="29">
        <f>SUM(R42)</f>
        <v>11000000</v>
      </c>
      <c r="S41" s="29">
        <f>SUM(S42)</f>
        <v>0</v>
      </c>
      <c r="T41" s="29">
        <f>SUM(T42)</f>
        <v>0</v>
      </c>
      <c r="U41" s="29">
        <f>SUM(U42)</f>
        <v>0</v>
      </c>
      <c r="V41" s="29">
        <f>SUM(V42)</f>
        <v>0</v>
      </c>
      <c r="W41" s="29">
        <f t="shared" si="4"/>
        <v>11000000</v>
      </c>
      <c r="X41" s="27"/>
      <c r="Y41" s="29">
        <v>0</v>
      </c>
      <c r="Z41" s="29">
        <f>SUM(Z42)</f>
        <v>0</v>
      </c>
      <c r="AA41" s="29">
        <f>SUM(AA42)</f>
        <v>0</v>
      </c>
      <c r="AB41" s="29">
        <f>SUM(AB42)</f>
        <v>0</v>
      </c>
      <c r="AC41" s="29">
        <f>SUM(AC42)</f>
        <v>0</v>
      </c>
      <c r="AD41" s="29">
        <f t="shared" si="5"/>
        <v>0</v>
      </c>
      <c r="AE41" s="29">
        <v>0</v>
      </c>
      <c r="AF41" s="29">
        <f t="shared" ref="AF41:AL41" si="104">SUM(AF42)</f>
        <v>0</v>
      </c>
      <c r="AG41" s="29">
        <f t="shared" si="104"/>
        <v>0</v>
      </c>
      <c r="AH41" s="29">
        <f t="shared" si="104"/>
        <v>0</v>
      </c>
      <c r="AI41" s="29">
        <f t="shared" si="104"/>
        <v>0</v>
      </c>
      <c r="AJ41" s="29">
        <f t="shared" si="104"/>
        <v>0</v>
      </c>
      <c r="AK41" s="29">
        <f t="shared" si="104"/>
        <v>0</v>
      </c>
      <c r="AL41" s="29">
        <f t="shared" si="104"/>
        <v>0</v>
      </c>
      <c r="AM41" s="29">
        <f t="shared" si="7"/>
        <v>0</v>
      </c>
      <c r="AN41" s="29">
        <v>0</v>
      </c>
      <c r="AO41" s="29">
        <f t="shared" ref="AO41:AU41" si="105">SUM(AO42)</f>
        <v>0</v>
      </c>
      <c r="AP41" s="29">
        <f t="shared" si="105"/>
        <v>0</v>
      </c>
      <c r="AQ41" s="29">
        <f t="shared" si="105"/>
        <v>0</v>
      </c>
      <c r="AR41" s="29">
        <f t="shared" si="105"/>
        <v>0</v>
      </c>
      <c r="AS41" s="29">
        <f t="shared" si="105"/>
        <v>0</v>
      </c>
      <c r="AT41" s="29">
        <f t="shared" si="105"/>
        <v>0</v>
      </c>
      <c r="AU41" s="29">
        <f t="shared" si="105"/>
        <v>0</v>
      </c>
      <c r="AV41" s="29">
        <f t="shared" si="9"/>
        <v>0</v>
      </c>
      <c r="AW41" s="29">
        <v>0</v>
      </c>
      <c r="AX41" s="29">
        <f t="shared" ref="AX41:BD41" si="106">SUM(AX42)</f>
        <v>0</v>
      </c>
      <c r="AY41" s="29">
        <f t="shared" si="106"/>
        <v>0</v>
      </c>
      <c r="AZ41" s="29">
        <f t="shared" si="106"/>
        <v>0</v>
      </c>
      <c r="BA41" s="29">
        <f t="shared" si="106"/>
        <v>0</v>
      </c>
      <c r="BB41" s="29">
        <f t="shared" si="106"/>
        <v>0</v>
      </c>
      <c r="BC41" s="29">
        <f t="shared" si="106"/>
        <v>0</v>
      </c>
      <c r="BD41" s="29">
        <f t="shared" si="106"/>
        <v>0</v>
      </c>
      <c r="BE41" s="29">
        <f t="shared" si="11"/>
        <v>0</v>
      </c>
      <c r="BF41" s="29">
        <v>0</v>
      </c>
      <c r="BG41" s="29">
        <f t="shared" ref="BG41:BM41" si="107">SUM(BG42)</f>
        <v>0</v>
      </c>
      <c r="BH41" s="29">
        <f t="shared" si="107"/>
        <v>0</v>
      </c>
      <c r="BI41" s="29">
        <f t="shared" si="107"/>
        <v>0</v>
      </c>
      <c r="BJ41" s="29">
        <f t="shared" si="107"/>
        <v>0</v>
      </c>
      <c r="BK41" s="29">
        <f t="shared" si="107"/>
        <v>0</v>
      </c>
      <c r="BL41" s="29">
        <f t="shared" si="107"/>
        <v>0</v>
      </c>
      <c r="BM41" s="29">
        <f t="shared" si="107"/>
        <v>0</v>
      </c>
      <c r="BN41" s="29">
        <f t="shared" si="48"/>
        <v>0</v>
      </c>
      <c r="BO41" s="29">
        <v>0</v>
      </c>
      <c r="BP41" s="29">
        <f t="shared" ref="BP41:BV41" si="108">SUM(BP42)</f>
        <v>0</v>
      </c>
      <c r="BQ41" s="29">
        <f t="shared" si="108"/>
        <v>0</v>
      </c>
      <c r="BR41" s="29">
        <f t="shared" si="108"/>
        <v>0</v>
      </c>
      <c r="BS41" s="29">
        <f t="shared" si="108"/>
        <v>0</v>
      </c>
      <c r="BT41" s="29">
        <f t="shared" si="108"/>
        <v>0</v>
      </c>
      <c r="BU41" s="29">
        <f t="shared" si="108"/>
        <v>0</v>
      </c>
      <c r="BV41" s="29">
        <f t="shared" si="108"/>
        <v>0</v>
      </c>
      <c r="BW41" s="29">
        <f t="shared" si="50"/>
        <v>0</v>
      </c>
      <c r="BX41" s="29">
        <f>BW41</f>
        <v>0</v>
      </c>
      <c r="BY41" s="29">
        <f t="shared" si="73"/>
        <v>0</v>
      </c>
      <c r="BZ41" s="29"/>
    </row>
    <row r="42" spans="1:78" ht="15.75" hidden="1" outlineLevel="4" thickBot="1" x14ac:dyDescent="0.25">
      <c r="A42" s="31"/>
      <c r="B42" s="32">
        <f t="shared" si="35"/>
        <v>0</v>
      </c>
      <c r="C42" s="33"/>
      <c r="D42" s="35"/>
      <c r="E42" s="35"/>
      <c r="F42" s="35"/>
      <c r="G42" s="35">
        <f t="shared" si="36"/>
        <v>0</v>
      </c>
      <c r="H42" s="34" t="s">
        <v>37</v>
      </c>
      <c r="I42" s="34">
        <v>11</v>
      </c>
      <c r="J42" s="36">
        <v>11000000</v>
      </c>
      <c r="K42" s="36"/>
      <c r="L42" s="36"/>
      <c r="M42" s="36"/>
      <c r="N42" s="36"/>
      <c r="O42" s="36">
        <f t="shared" si="2"/>
        <v>11000000</v>
      </c>
      <c r="P42" s="37">
        <f t="shared" si="37"/>
        <v>11000000</v>
      </c>
      <c r="Q42" s="34">
        <v>11</v>
      </c>
      <c r="R42" s="36">
        <v>11000000</v>
      </c>
      <c r="S42" s="36"/>
      <c r="T42" s="36"/>
      <c r="U42" s="36"/>
      <c r="V42" s="36"/>
      <c r="W42" s="36">
        <f t="shared" si="4"/>
        <v>11000000</v>
      </c>
      <c r="X42" s="34">
        <v>11</v>
      </c>
      <c r="Y42" s="36"/>
      <c r="Z42" s="36"/>
      <c r="AA42" s="36"/>
      <c r="AB42" s="36"/>
      <c r="AC42" s="36"/>
      <c r="AD42" s="36">
        <f t="shared" si="5"/>
        <v>0</v>
      </c>
      <c r="AE42" s="36"/>
      <c r="AF42" s="36"/>
      <c r="AG42" s="36"/>
      <c r="AH42" s="36"/>
      <c r="AI42" s="36"/>
      <c r="AJ42" s="36"/>
      <c r="AK42" s="36"/>
      <c r="AL42" s="36"/>
      <c r="AM42" s="36">
        <f t="shared" si="7"/>
        <v>0</v>
      </c>
      <c r="AN42" s="36"/>
      <c r="AO42" s="36"/>
      <c r="AP42" s="36"/>
      <c r="AQ42" s="36"/>
      <c r="AR42" s="36"/>
      <c r="AS42" s="36"/>
      <c r="AT42" s="36"/>
      <c r="AU42" s="36"/>
      <c r="AV42" s="36">
        <f t="shared" si="9"/>
        <v>0</v>
      </c>
      <c r="AW42" s="36"/>
      <c r="AX42" s="36"/>
      <c r="AY42" s="36"/>
      <c r="AZ42" s="36"/>
      <c r="BA42" s="36"/>
      <c r="BB42" s="36"/>
      <c r="BC42" s="36"/>
      <c r="BD42" s="36"/>
      <c r="BE42" s="36">
        <f t="shared" si="11"/>
        <v>0</v>
      </c>
      <c r="BF42" s="36"/>
      <c r="BG42" s="36"/>
      <c r="BH42" s="36"/>
      <c r="BI42" s="36"/>
      <c r="BJ42" s="36"/>
      <c r="BK42" s="36"/>
      <c r="BL42" s="36"/>
      <c r="BM42" s="36"/>
      <c r="BN42" s="36">
        <f t="shared" si="48"/>
        <v>0</v>
      </c>
      <c r="BO42" s="36"/>
      <c r="BP42" s="36"/>
      <c r="BQ42" s="36"/>
      <c r="BR42" s="36"/>
      <c r="BS42" s="36"/>
      <c r="BT42" s="36"/>
      <c r="BU42" s="36"/>
      <c r="BV42" s="36"/>
      <c r="BW42" s="36">
        <f t="shared" si="50"/>
        <v>0</v>
      </c>
      <c r="BX42" s="36"/>
      <c r="BY42" s="36">
        <f t="shared" si="73"/>
        <v>0</v>
      </c>
      <c r="BZ42" s="36"/>
    </row>
    <row r="43" spans="1:78" ht="32.25" outlineLevel="3" collapsed="1" thickBot="1" x14ac:dyDescent="0.25">
      <c r="A43" s="24" t="s">
        <v>52</v>
      </c>
      <c r="B43" s="25">
        <f t="shared" si="35"/>
        <v>15</v>
      </c>
      <c r="C43" s="26" t="s">
        <v>53</v>
      </c>
      <c r="D43" s="28">
        <v>4000000</v>
      </c>
      <c r="E43" s="28"/>
      <c r="F43" s="50"/>
      <c r="G43" s="28">
        <f t="shared" si="36"/>
        <v>4000000</v>
      </c>
      <c r="H43" s="27"/>
      <c r="I43" s="27"/>
      <c r="J43" s="29">
        <f>SUM(J44)</f>
        <v>5000000</v>
      </c>
      <c r="K43" s="29">
        <f>SUM(K44)</f>
        <v>0</v>
      </c>
      <c r="L43" s="29">
        <f>SUM(L44)</f>
        <v>0</v>
      </c>
      <c r="M43" s="29">
        <f>SUM(M44)</f>
        <v>0</v>
      </c>
      <c r="N43" s="29">
        <f>SUM(N44)</f>
        <v>0</v>
      </c>
      <c r="O43" s="29">
        <f t="shared" si="2"/>
        <v>5000000</v>
      </c>
      <c r="P43" s="30">
        <f t="shared" si="37"/>
        <v>1000000</v>
      </c>
      <c r="Q43" s="27"/>
      <c r="R43" s="29">
        <f>SUM(R44)</f>
        <v>5000000</v>
      </c>
      <c r="S43" s="29">
        <f>SUM(S44)</f>
        <v>0</v>
      </c>
      <c r="T43" s="29">
        <f>SUM(T44)</f>
        <v>0</v>
      </c>
      <c r="U43" s="29">
        <f>SUM(U44)</f>
        <v>0</v>
      </c>
      <c r="V43" s="29">
        <f>SUM(V44)</f>
        <v>0</v>
      </c>
      <c r="W43" s="29">
        <f t="shared" si="4"/>
        <v>5000000</v>
      </c>
      <c r="X43" s="27"/>
      <c r="Y43" s="29">
        <v>0</v>
      </c>
      <c r="Z43" s="29">
        <f>SUM(Z44)</f>
        <v>0</v>
      </c>
      <c r="AA43" s="29">
        <f>SUM(AA44)</f>
        <v>0</v>
      </c>
      <c r="AB43" s="29">
        <f>SUM(AB44)</f>
        <v>0</v>
      </c>
      <c r="AC43" s="29">
        <f>SUM(AC44)</f>
        <v>0</v>
      </c>
      <c r="AD43" s="29">
        <f t="shared" si="5"/>
        <v>0</v>
      </c>
      <c r="AE43" s="29">
        <v>0</v>
      </c>
      <c r="AF43" s="29">
        <f t="shared" ref="AF43:AL43" si="109">SUM(AF44)</f>
        <v>0</v>
      </c>
      <c r="AG43" s="29">
        <f t="shared" si="109"/>
        <v>0</v>
      </c>
      <c r="AH43" s="29">
        <f t="shared" si="109"/>
        <v>0</v>
      </c>
      <c r="AI43" s="29">
        <f t="shared" si="109"/>
        <v>0</v>
      </c>
      <c r="AJ43" s="29">
        <f t="shared" si="109"/>
        <v>0</v>
      </c>
      <c r="AK43" s="29">
        <f t="shared" si="109"/>
        <v>0</v>
      </c>
      <c r="AL43" s="29">
        <f t="shared" si="109"/>
        <v>0</v>
      </c>
      <c r="AM43" s="29">
        <f t="shared" si="7"/>
        <v>0</v>
      </c>
      <c r="AN43" s="29">
        <v>0</v>
      </c>
      <c r="AO43" s="29">
        <f t="shared" ref="AO43:AU43" si="110">SUM(AO44)</f>
        <v>0</v>
      </c>
      <c r="AP43" s="29">
        <f t="shared" si="110"/>
        <v>0</v>
      </c>
      <c r="AQ43" s="29">
        <f t="shared" si="110"/>
        <v>0</v>
      </c>
      <c r="AR43" s="29">
        <f t="shared" si="110"/>
        <v>0</v>
      </c>
      <c r="AS43" s="29">
        <f t="shared" si="110"/>
        <v>0</v>
      </c>
      <c r="AT43" s="29">
        <f t="shared" si="110"/>
        <v>0</v>
      </c>
      <c r="AU43" s="29">
        <f t="shared" si="110"/>
        <v>0</v>
      </c>
      <c r="AV43" s="29">
        <f t="shared" si="9"/>
        <v>0</v>
      </c>
      <c r="AW43" s="29">
        <v>0</v>
      </c>
      <c r="AX43" s="29">
        <f t="shared" ref="AX43:BD43" si="111">SUM(AX44)</f>
        <v>0</v>
      </c>
      <c r="AY43" s="29">
        <f t="shared" si="111"/>
        <v>0</v>
      </c>
      <c r="AZ43" s="29">
        <f t="shared" si="111"/>
        <v>0</v>
      </c>
      <c r="BA43" s="29">
        <f t="shared" si="111"/>
        <v>0</v>
      </c>
      <c r="BB43" s="29">
        <f t="shared" si="111"/>
        <v>0</v>
      </c>
      <c r="BC43" s="29">
        <f t="shared" si="111"/>
        <v>0</v>
      </c>
      <c r="BD43" s="29">
        <f t="shared" si="111"/>
        <v>0</v>
      </c>
      <c r="BE43" s="29">
        <f t="shared" si="11"/>
        <v>0</v>
      </c>
      <c r="BF43" s="29">
        <v>0</v>
      </c>
      <c r="BG43" s="29">
        <f t="shared" ref="BG43:BM43" si="112">SUM(BG44)</f>
        <v>0</v>
      </c>
      <c r="BH43" s="29">
        <f t="shared" si="112"/>
        <v>0</v>
      </c>
      <c r="BI43" s="29">
        <f t="shared" si="112"/>
        <v>0</v>
      </c>
      <c r="BJ43" s="29">
        <f t="shared" si="112"/>
        <v>0</v>
      </c>
      <c r="BK43" s="29">
        <f t="shared" si="112"/>
        <v>0</v>
      </c>
      <c r="BL43" s="29">
        <f t="shared" si="112"/>
        <v>0</v>
      </c>
      <c r="BM43" s="29">
        <f t="shared" si="112"/>
        <v>0</v>
      </c>
      <c r="BN43" s="29">
        <f t="shared" si="48"/>
        <v>0</v>
      </c>
      <c r="BO43" s="29">
        <v>0</v>
      </c>
      <c r="BP43" s="29">
        <f t="shared" ref="BP43:BV43" si="113">SUM(BP44)</f>
        <v>0</v>
      </c>
      <c r="BQ43" s="29">
        <f t="shared" si="113"/>
        <v>0</v>
      </c>
      <c r="BR43" s="29">
        <f t="shared" si="113"/>
        <v>0</v>
      </c>
      <c r="BS43" s="29">
        <f t="shared" si="113"/>
        <v>0</v>
      </c>
      <c r="BT43" s="29">
        <f t="shared" si="113"/>
        <v>0</v>
      </c>
      <c r="BU43" s="29">
        <f t="shared" si="113"/>
        <v>0</v>
      </c>
      <c r="BV43" s="29">
        <f t="shared" si="113"/>
        <v>0</v>
      </c>
      <c r="BW43" s="29">
        <f t="shared" si="50"/>
        <v>0</v>
      </c>
      <c r="BX43" s="29">
        <f>BW43</f>
        <v>0</v>
      </c>
      <c r="BY43" s="29">
        <f t="shared" si="73"/>
        <v>0</v>
      </c>
      <c r="BZ43" s="29"/>
    </row>
    <row r="44" spans="1:78" ht="15.75" hidden="1" outlineLevel="4" thickBot="1" x14ac:dyDescent="0.25">
      <c r="A44" s="31"/>
      <c r="B44" s="32">
        <f t="shared" si="35"/>
        <v>0</v>
      </c>
      <c r="C44" s="33"/>
      <c r="D44" s="35"/>
      <c r="E44" s="35"/>
      <c r="F44" s="35"/>
      <c r="G44" s="35">
        <f t="shared" si="36"/>
        <v>0</v>
      </c>
      <c r="H44" s="34" t="s">
        <v>37</v>
      </c>
      <c r="I44" s="34">
        <v>12</v>
      </c>
      <c r="J44" s="36">
        <v>5000000</v>
      </c>
      <c r="K44" s="36"/>
      <c r="L44" s="36"/>
      <c r="M44" s="36"/>
      <c r="N44" s="36"/>
      <c r="O44" s="36">
        <f t="shared" si="2"/>
        <v>5000000</v>
      </c>
      <c r="P44" s="37">
        <f t="shared" si="37"/>
        <v>5000000</v>
      </c>
      <c r="Q44" s="34">
        <v>12</v>
      </c>
      <c r="R44" s="36">
        <v>5000000</v>
      </c>
      <c r="S44" s="36"/>
      <c r="T44" s="36"/>
      <c r="U44" s="36"/>
      <c r="V44" s="36"/>
      <c r="W44" s="36">
        <f t="shared" si="4"/>
        <v>5000000</v>
      </c>
      <c r="X44" s="34">
        <v>12</v>
      </c>
      <c r="Y44" s="36"/>
      <c r="Z44" s="36"/>
      <c r="AA44" s="36"/>
      <c r="AB44" s="36"/>
      <c r="AC44" s="36"/>
      <c r="AD44" s="36">
        <f t="shared" si="5"/>
        <v>0</v>
      </c>
      <c r="AE44" s="36"/>
      <c r="AF44" s="36"/>
      <c r="AG44" s="36"/>
      <c r="AH44" s="36"/>
      <c r="AI44" s="36"/>
      <c r="AJ44" s="36"/>
      <c r="AK44" s="36"/>
      <c r="AL44" s="36"/>
      <c r="AM44" s="36">
        <f t="shared" si="7"/>
        <v>0</v>
      </c>
      <c r="AN44" s="36"/>
      <c r="AO44" s="36"/>
      <c r="AP44" s="36"/>
      <c r="AQ44" s="36"/>
      <c r="AR44" s="36"/>
      <c r="AS44" s="36"/>
      <c r="AT44" s="36"/>
      <c r="AU44" s="36"/>
      <c r="AV44" s="36">
        <f t="shared" si="9"/>
        <v>0</v>
      </c>
      <c r="AW44" s="36"/>
      <c r="AX44" s="36"/>
      <c r="AY44" s="36"/>
      <c r="AZ44" s="36"/>
      <c r="BA44" s="36"/>
      <c r="BB44" s="36"/>
      <c r="BC44" s="36"/>
      <c r="BD44" s="36"/>
      <c r="BE44" s="36">
        <f t="shared" si="11"/>
        <v>0</v>
      </c>
      <c r="BF44" s="36"/>
      <c r="BG44" s="36"/>
      <c r="BH44" s="36"/>
      <c r="BI44" s="36"/>
      <c r="BJ44" s="36"/>
      <c r="BK44" s="36"/>
      <c r="BL44" s="36"/>
      <c r="BM44" s="36"/>
      <c r="BN44" s="36">
        <f t="shared" si="48"/>
        <v>0</v>
      </c>
      <c r="BO44" s="36"/>
      <c r="BP44" s="36"/>
      <c r="BQ44" s="36"/>
      <c r="BR44" s="36"/>
      <c r="BS44" s="36"/>
      <c r="BT44" s="36"/>
      <c r="BU44" s="36"/>
      <c r="BV44" s="36"/>
      <c r="BW44" s="36">
        <f t="shared" si="50"/>
        <v>0</v>
      </c>
      <c r="BX44" s="36"/>
      <c r="BY44" s="36">
        <f t="shared" si="73"/>
        <v>0</v>
      </c>
      <c r="BZ44" s="36"/>
    </row>
    <row r="45" spans="1:78" ht="32.25" outlineLevel="3" collapsed="1" thickBot="1" x14ac:dyDescent="0.25">
      <c r="A45" s="24" t="s">
        <v>54</v>
      </c>
      <c r="B45" s="25">
        <f t="shared" si="35"/>
        <v>15</v>
      </c>
      <c r="C45" s="26" t="s">
        <v>55</v>
      </c>
      <c r="D45" s="28">
        <v>2500000</v>
      </c>
      <c r="E45" s="28"/>
      <c r="F45" s="50"/>
      <c r="G45" s="28">
        <f t="shared" si="36"/>
        <v>2500000</v>
      </c>
      <c r="H45" s="27"/>
      <c r="I45" s="27"/>
      <c r="J45" s="29">
        <f>SUM(J46)</f>
        <v>2500000</v>
      </c>
      <c r="K45" s="29">
        <f>SUM(K46)</f>
        <v>0</v>
      </c>
      <c r="L45" s="29">
        <f>SUM(L46)</f>
        <v>0</v>
      </c>
      <c r="M45" s="29">
        <f>SUM(M46)</f>
        <v>0</v>
      </c>
      <c r="N45" s="29">
        <f>SUM(N46)</f>
        <v>0</v>
      </c>
      <c r="O45" s="29">
        <f t="shared" si="2"/>
        <v>2500000</v>
      </c>
      <c r="P45" s="30">
        <f t="shared" si="37"/>
        <v>0</v>
      </c>
      <c r="Q45" s="27"/>
      <c r="R45" s="29">
        <f>SUM(R46)</f>
        <v>2500000</v>
      </c>
      <c r="S45" s="29">
        <f>SUM(S46)</f>
        <v>0</v>
      </c>
      <c r="T45" s="29">
        <f>SUM(T46)</f>
        <v>0</v>
      </c>
      <c r="U45" s="29">
        <f>SUM(U46)</f>
        <v>0</v>
      </c>
      <c r="V45" s="29">
        <f>SUM(V46)</f>
        <v>0</v>
      </c>
      <c r="W45" s="29">
        <f t="shared" si="4"/>
        <v>2500000</v>
      </c>
      <c r="X45" s="27"/>
      <c r="Y45" s="29">
        <v>0</v>
      </c>
      <c r="Z45" s="29">
        <f>SUM(Z46)</f>
        <v>0</v>
      </c>
      <c r="AA45" s="29">
        <f>SUM(AA46)</f>
        <v>0</v>
      </c>
      <c r="AB45" s="29">
        <f>SUM(AB46)</f>
        <v>0</v>
      </c>
      <c r="AC45" s="29">
        <f>SUM(AC46)</f>
        <v>0</v>
      </c>
      <c r="AD45" s="29">
        <f t="shared" si="5"/>
        <v>0</v>
      </c>
      <c r="AE45" s="29">
        <v>0</v>
      </c>
      <c r="AF45" s="29">
        <f t="shared" ref="AF45:AL45" si="114">SUM(AF46)</f>
        <v>0</v>
      </c>
      <c r="AG45" s="29">
        <f t="shared" si="114"/>
        <v>0</v>
      </c>
      <c r="AH45" s="29">
        <f t="shared" si="114"/>
        <v>0</v>
      </c>
      <c r="AI45" s="29">
        <f t="shared" si="114"/>
        <v>0</v>
      </c>
      <c r="AJ45" s="29">
        <f t="shared" si="114"/>
        <v>0</v>
      </c>
      <c r="AK45" s="29">
        <f t="shared" si="114"/>
        <v>0</v>
      </c>
      <c r="AL45" s="29">
        <f t="shared" si="114"/>
        <v>0</v>
      </c>
      <c r="AM45" s="29">
        <f t="shared" si="7"/>
        <v>0</v>
      </c>
      <c r="AN45" s="29">
        <v>0</v>
      </c>
      <c r="AO45" s="29">
        <f t="shared" ref="AO45:AU45" si="115">SUM(AO46)</f>
        <v>0</v>
      </c>
      <c r="AP45" s="29">
        <f t="shared" si="115"/>
        <v>0</v>
      </c>
      <c r="AQ45" s="29">
        <f t="shared" si="115"/>
        <v>0</v>
      </c>
      <c r="AR45" s="29">
        <f t="shared" si="115"/>
        <v>0</v>
      </c>
      <c r="AS45" s="29">
        <f t="shared" si="115"/>
        <v>0</v>
      </c>
      <c r="AT45" s="29">
        <f t="shared" si="115"/>
        <v>0</v>
      </c>
      <c r="AU45" s="29">
        <f t="shared" si="115"/>
        <v>0</v>
      </c>
      <c r="AV45" s="29">
        <f t="shared" si="9"/>
        <v>0</v>
      </c>
      <c r="AW45" s="29">
        <v>0</v>
      </c>
      <c r="AX45" s="29">
        <f t="shared" ref="AX45:BD45" si="116">SUM(AX46)</f>
        <v>0</v>
      </c>
      <c r="AY45" s="29">
        <f t="shared" si="116"/>
        <v>0</v>
      </c>
      <c r="AZ45" s="29">
        <f t="shared" si="116"/>
        <v>0</v>
      </c>
      <c r="BA45" s="29">
        <f t="shared" si="116"/>
        <v>0</v>
      </c>
      <c r="BB45" s="29">
        <f t="shared" si="116"/>
        <v>0</v>
      </c>
      <c r="BC45" s="29">
        <f t="shared" si="116"/>
        <v>0</v>
      </c>
      <c r="BD45" s="29">
        <f t="shared" si="116"/>
        <v>0</v>
      </c>
      <c r="BE45" s="29">
        <f t="shared" si="11"/>
        <v>0</v>
      </c>
      <c r="BF45" s="29">
        <v>0</v>
      </c>
      <c r="BG45" s="29">
        <f t="shared" ref="BG45:BM45" si="117">SUM(BG46)</f>
        <v>0</v>
      </c>
      <c r="BH45" s="29">
        <f t="shared" si="117"/>
        <v>0</v>
      </c>
      <c r="BI45" s="29">
        <f t="shared" si="117"/>
        <v>0</v>
      </c>
      <c r="BJ45" s="29">
        <f t="shared" si="117"/>
        <v>0</v>
      </c>
      <c r="BK45" s="29">
        <f t="shared" si="117"/>
        <v>0</v>
      </c>
      <c r="BL45" s="29">
        <f t="shared" si="117"/>
        <v>0</v>
      </c>
      <c r="BM45" s="29">
        <f t="shared" si="117"/>
        <v>0</v>
      </c>
      <c r="BN45" s="29">
        <f t="shared" si="48"/>
        <v>0</v>
      </c>
      <c r="BO45" s="29">
        <v>0</v>
      </c>
      <c r="BP45" s="29">
        <f t="shared" ref="BP45:BV45" si="118">SUM(BP46)</f>
        <v>0</v>
      </c>
      <c r="BQ45" s="29">
        <f t="shared" si="118"/>
        <v>0</v>
      </c>
      <c r="BR45" s="29">
        <f t="shared" si="118"/>
        <v>0</v>
      </c>
      <c r="BS45" s="29">
        <f t="shared" si="118"/>
        <v>0</v>
      </c>
      <c r="BT45" s="29">
        <f t="shared" si="118"/>
        <v>0</v>
      </c>
      <c r="BU45" s="29">
        <f t="shared" si="118"/>
        <v>0</v>
      </c>
      <c r="BV45" s="29">
        <f t="shared" si="118"/>
        <v>0</v>
      </c>
      <c r="BW45" s="29">
        <f t="shared" si="50"/>
        <v>0</v>
      </c>
      <c r="BX45" s="29">
        <f>BW45</f>
        <v>0</v>
      </c>
      <c r="BY45" s="29">
        <f t="shared" si="73"/>
        <v>0</v>
      </c>
      <c r="BZ45" s="29"/>
    </row>
    <row r="46" spans="1:78" ht="15.75" hidden="1" outlineLevel="4" thickBot="1" x14ac:dyDescent="0.25">
      <c r="A46" s="31"/>
      <c r="B46" s="32">
        <f t="shared" si="35"/>
        <v>0</v>
      </c>
      <c r="C46" s="33"/>
      <c r="D46" s="35"/>
      <c r="E46" s="35"/>
      <c r="F46" s="35"/>
      <c r="G46" s="35">
        <f t="shared" si="36"/>
        <v>0</v>
      </c>
      <c r="H46" s="34" t="s">
        <v>37</v>
      </c>
      <c r="I46" s="34">
        <v>12</v>
      </c>
      <c r="J46" s="36">
        <v>2500000</v>
      </c>
      <c r="K46" s="36"/>
      <c r="L46" s="36"/>
      <c r="M46" s="36"/>
      <c r="N46" s="36"/>
      <c r="O46" s="36">
        <f t="shared" ref="O46:O48" si="119">SUM(J46:N46)</f>
        <v>2500000</v>
      </c>
      <c r="P46" s="37">
        <f t="shared" si="37"/>
        <v>2500000</v>
      </c>
      <c r="Q46" s="34">
        <v>12</v>
      </c>
      <c r="R46" s="36">
        <v>2500000</v>
      </c>
      <c r="S46" s="36"/>
      <c r="T46" s="36"/>
      <c r="U46" s="36"/>
      <c r="V46" s="36"/>
      <c r="W46" s="36">
        <f t="shared" ref="W46:W48" si="120">SUM(R46:V46)</f>
        <v>2500000</v>
      </c>
      <c r="X46" s="34">
        <v>12</v>
      </c>
      <c r="Y46" s="36"/>
      <c r="Z46" s="36"/>
      <c r="AA46" s="36"/>
      <c r="AB46" s="36"/>
      <c r="AC46" s="36"/>
      <c r="AD46" s="36">
        <f t="shared" si="5"/>
        <v>0</v>
      </c>
      <c r="AE46" s="36"/>
      <c r="AF46" s="36"/>
      <c r="AG46" s="36"/>
      <c r="AH46" s="36"/>
      <c r="AI46" s="36"/>
      <c r="AJ46" s="36"/>
      <c r="AK46" s="36"/>
      <c r="AL46" s="36"/>
      <c r="AM46" s="36">
        <f t="shared" si="7"/>
        <v>0</v>
      </c>
      <c r="AN46" s="36"/>
      <c r="AO46" s="36"/>
      <c r="AP46" s="36"/>
      <c r="AQ46" s="36"/>
      <c r="AR46" s="36"/>
      <c r="AS46" s="36"/>
      <c r="AT46" s="36"/>
      <c r="AU46" s="36"/>
      <c r="AV46" s="36">
        <f t="shared" si="9"/>
        <v>0</v>
      </c>
      <c r="AW46" s="36"/>
      <c r="AX46" s="36"/>
      <c r="AY46" s="36"/>
      <c r="AZ46" s="36"/>
      <c r="BA46" s="36"/>
      <c r="BB46" s="36"/>
      <c r="BC46" s="36"/>
      <c r="BD46" s="36"/>
      <c r="BE46" s="36">
        <f t="shared" si="11"/>
        <v>0</v>
      </c>
      <c r="BF46" s="36"/>
      <c r="BG46" s="36"/>
      <c r="BH46" s="36"/>
      <c r="BI46" s="36"/>
      <c r="BJ46" s="36"/>
      <c r="BK46" s="36"/>
      <c r="BL46" s="36"/>
      <c r="BM46" s="36"/>
      <c r="BN46" s="36">
        <f t="shared" si="48"/>
        <v>0</v>
      </c>
      <c r="BO46" s="36"/>
      <c r="BP46" s="36"/>
      <c r="BQ46" s="36"/>
      <c r="BR46" s="36"/>
      <c r="BS46" s="36"/>
      <c r="BT46" s="36"/>
      <c r="BU46" s="36"/>
      <c r="BV46" s="36"/>
      <c r="BW46" s="36">
        <f t="shared" si="50"/>
        <v>0</v>
      </c>
      <c r="BX46" s="36"/>
      <c r="BY46" s="36">
        <f t="shared" si="73"/>
        <v>0</v>
      </c>
      <c r="BZ46" s="36"/>
    </row>
    <row r="47" spans="1:78" ht="32.25" outlineLevel="3" collapsed="1" thickBot="1" x14ac:dyDescent="0.25">
      <c r="A47" s="24" t="s">
        <v>56</v>
      </c>
      <c r="B47" s="25">
        <f t="shared" si="35"/>
        <v>15</v>
      </c>
      <c r="C47" s="26" t="s">
        <v>57</v>
      </c>
      <c r="D47" s="28">
        <v>176000000</v>
      </c>
      <c r="E47" s="28"/>
      <c r="F47" s="50"/>
      <c r="G47" s="28">
        <f t="shared" si="36"/>
        <v>176000000</v>
      </c>
      <c r="H47" s="27"/>
      <c r="I47" s="27"/>
      <c r="J47" s="29">
        <f>SUM(J48)</f>
        <v>150000000</v>
      </c>
      <c r="K47" s="29">
        <f>SUM(K48)</f>
        <v>0</v>
      </c>
      <c r="L47" s="29">
        <f>SUM(L48)</f>
        <v>0</v>
      </c>
      <c r="M47" s="29">
        <f>SUM(M48)</f>
        <v>0</v>
      </c>
      <c r="N47" s="29">
        <f>SUM(N48)</f>
        <v>0</v>
      </c>
      <c r="O47" s="29">
        <f t="shared" si="119"/>
        <v>150000000</v>
      </c>
      <c r="P47" s="30">
        <f t="shared" si="37"/>
        <v>-26000000</v>
      </c>
      <c r="Q47" s="27"/>
      <c r="R47" s="29">
        <f>SUM(R48)</f>
        <v>150000000</v>
      </c>
      <c r="S47" s="29">
        <f>SUM(S48)</f>
        <v>0</v>
      </c>
      <c r="T47" s="29">
        <f>SUM(T48)</f>
        <v>0</v>
      </c>
      <c r="U47" s="29">
        <f>SUM(U48)</f>
        <v>0</v>
      </c>
      <c r="V47" s="29">
        <f>SUM(V48)</f>
        <v>0</v>
      </c>
      <c r="W47" s="29">
        <f t="shared" si="120"/>
        <v>150000000</v>
      </c>
      <c r="X47" s="27"/>
      <c r="Y47" s="29">
        <v>0</v>
      </c>
      <c r="Z47" s="29">
        <f>SUM(Z48)</f>
        <v>0</v>
      </c>
      <c r="AA47" s="29">
        <f>SUM(AA48)</f>
        <v>0</v>
      </c>
      <c r="AB47" s="29">
        <f>SUM(AB48)</f>
        <v>0</v>
      </c>
      <c r="AC47" s="29">
        <f>SUM(AC48)</f>
        <v>0</v>
      </c>
      <c r="AD47" s="29">
        <f t="shared" si="5"/>
        <v>0</v>
      </c>
      <c r="AE47" s="29">
        <v>0</v>
      </c>
      <c r="AF47" s="29">
        <f t="shared" ref="AF47:AL47" si="121">SUM(AF48)</f>
        <v>0</v>
      </c>
      <c r="AG47" s="29">
        <f t="shared" si="121"/>
        <v>0</v>
      </c>
      <c r="AH47" s="29">
        <f t="shared" si="121"/>
        <v>0</v>
      </c>
      <c r="AI47" s="29">
        <f t="shared" si="121"/>
        <v>0</v>
      </c>
      <c r="AJ47" s="29">
        <f t="shared" si="121"/>
        <v>0</v>
      </c>
      <c r="AK47" s="29">
        <f t="shared" si="121"/>
        <v>0</v>
      </c>
      <c r="AL47" s="29">
        <f t="shared" si="121"/>
        <v>0</v>
      </c>
      <c r="AM47" s="29">
        <f t="shared" si="7"/>
        <v>0</v>
      </c>
      <c r="AN47" s="29">
        <v>0</v>
      </c>
      <c r="AO47" s="29">
        <f t="shared" ref="AO47:AU47" si="122">SUM(AO48)</f>
        <v>0</v>
      </c>
      <c r="AP47" s="29">
        <f t="shared" si="122"/>
        <v>0</v>
      </c>
      <c r="AQ47" s="29">
        <f t="shared" si="122"/>
        <v>0</v>
      </c>
      <c r="AR47" s="29">
        <f t="shared" si="122"/>
        <v>0</v>
      </c>
      <c r="AS47" s="29">
        <f t="shared" si="122"/>
        <v>0</v>
      </c>
      <c r="AT47" s="29">
        <f t="shared" si="122"/>
        <v>0</v>
      </c>
      <c r="AU47" s="29">
        <f t="shared" si="122"/>
        <v>0</v>
      </c>
      <c r="AV47" s="29">
        <f t="shared" si="9"/>
        <v>0</v>
      </c>
      <c r="AW47" s="29">
        <v>0</v>
      </c>
      <c r="AX47" s="29">
        <f t="shared" ref="AX47:BD47" si="123">SUM(AX48)</f>
        <v>0</v>
      </c>
      <c r="AY47" s="29">
        <f t="shared" si="123"/>
        <v>0</v>
      </c>
      <c r="AZ47" s="29">
        <f t="shared" si="123"/>
        <v>0</v>
      </c>
      <c r="BA47" s="29">
        <f t="shared" si="123"/>
        <v>0</v>
      </c>
      <c r="BB47" s="29">
        <f t="shared" si="123"/>
        <v>0</v>
      </c>
      <c r="BC47" s="29">
        <f t="shared" si="123"/>
        <v>0</v>
      </c>
      <c r="BD47" s="29">
        <f t="shared" si="123"/>
        <v>0</v>
      </c>
      <c r="BE47" s="29">
        <f t="shared" si="11"/>
        <v>0</v>
      </c>
      <c r="BF47" s="29">
        <v>0</v>
      </c>
      <c r="BG47" s="29">
        <f t="shared" ref="BG47:BM47" si="124">SUM(BG48)</f>
        <v>0</v>
      </c>
      <c r="BH47" s="29">
        <f t="shared" si="124"/>
        <v>0</v>
      </c>
      <c r="BI47" s="29">
        <f t="shared" si="124"/>
        <v>0</v>
      </c>
      <c r="BJ47" s="29">
        <f t="shared" si="124"/>
        <v>0</v>
      </c>
      <c r="BK47" s="29">
        <f t="shared" si="124"/>
        <v>0</v>
      </c>
      <c r="BL47" s="29">
        <f t="shared" si="124"/>
        <v>0</v>
      </c>
      <c r="BM47" s="29">
        <f t="shared" si="124"/>
        <v>0</v>
      </c>
      <c r="BN47" s="29">
        <f t="shared" si="48"/>
        <v>0</v>
      </c>
      <c r="BO47" s="29">
        <v>0</v>
      </c>
      <c r="BP47" s="29">
        <f t="shared" ref="BP47:BV47" si="125">SUM(BP48)</f>
        <v>0</v>
      </c>
      <c r="BQ47" s="29">
        <f t="shared" si="125"/>
        <v>0</v>
      </c>
      <c r="BR47" s="29">
        <f t="shared" si="125"/>
        <v>0</v>
      </c>
      <c r="BS47" s="29">
        <f t="shared" si="125"/>
        <v>0</v>
      </c>
      <c r="BT47" s="29">
        <f t="shared" si="125"/>
        <v>0</v>
      </c>
      <c r="BU47" s="29">
        <f t="shared" si="125"/>
        <v>0</v>
      </c>
      <c r="BV47" s="29">
        <f t="shared" si="125"/>
        <v>0</v>
      </c>
      <c r="BW47" s="29">
        <f t="shared" si="50"/>
        <v>0</v>
      </c>
      <c r="BX47" s="29">
        <f>BW47</f>
        <v>0</v>
      </c>
      <c r="BY47" s="29">
        <f t="shared" si="73"/>
        <v>0</v>
      </c>
      <c r="BZ47" s="29"/>
    </row>
    <row r="48" spans="1:78" ht="15.75" hidden="1" outlineLevel="4" thickBot="1" x14ac:dyDescent="0.25">
      <c r="A48" s="31"/>
      <c r="B48" s="32">
        <f t="shared" si="35"/>
        <v>0</v>
      </c>
      <c r="C48" s="33"/>
      <c r="D48" s="35"/>
      <c r="E48" s="35"/>
      <c r="F48" s="35"/>
      <c r="G48" s="35">
        <f t="shared" si="36"/>
        <v>0</v>
      </c>
      <c r="H48" s="34" t="s">
        <v>66</v>
      </c>
      <c r="I48" s="34">
        <v>120</v>
      </c>
      <c r="J48" s="36">
        <v>150000000</v>
      </c>
      <c r="K48" s="36"/>
      <c r="L48" s="36"/>
      <c r="M48" s="36"/>
      <c r="N48" s="36"/>
      <c r="O48" s="36">
        <f t="shared" si="119"/>
        <v>150000000</v>
      </c>
      <c r="P48" s="37">
        <f t="shared" si="37"/>
        <v>150000000</v>
      </c>
      <c r="Q48" s="34">
        <v>120</v>
      </c>
      <c r="R48" s="36">
        <v>150000000</v>
      </c>
      <c r="S48" s="36"/>
      <c r="T48" s="36"/>
      <c r="U48" s="36"/>
      <c r="V48" s="36"/>
      <c r="W48" s="36">
        <f t="shared" si="120"/>
        <v>150000000</v>
      </c>
      <c r="X48" s="34">
        <v>120</v>
      </c>
      <c r="Y48" s="36"/>
      <c r="Z48" s="36"/>
      <c r="AA48" s="36"/>
      <c r="AB48" s="36"/>
      <c r="AC48" s="36"/>
      <c r="AD48" s="36">
        <f t="shared" si="5"/>
        <v>0</v>
      </c>
      <c r="AE48" s="36"/>
      <c r="AF48" s="36"/>
      <c r="AG48" s="36"/>
      <c r="AH48" s="36"/>
      <c r="AI48" s="36"/>
      <c r="AJ48" s="36"/>
      <c r="AK48" s="36"/>
      <c r="AL48" s="36"/>
      <c r="AM48" s="36">
        <f t="shared" si="7"/>
        <v>0</v>
      </c>
      <c r="AN48" s="36"/>
      <c r="AO48" s="36"/>
      <c r="AP48" s="36"/>
      <c r="AQ48" s="36"/>
      <c r="AR48" s="36"/>
      <c r="AS48" s="36"/>
      <c r="AT48" s="36"/>
      <c r="AU48" s="36"/>
      <c r="AV48" s="36">
        <f t="shared" si="9"/>
        <v>0</v>
      </c>
      <c r="AW48" s="36"/>
      <c r="AX48" s="36"/>
      <c r="AY48" s="36"/>
      <c r="AZ48" s="36"/>
      <c r="BA48" s="36"/>
      <c r="BB48" s="36"/>
      <c r="BC48" s="36"/>
      <c r="BD48" s="36"/>
      <c r="BE48" s="36">
        <f t="shared" si="11"/>
        <v>0</v>
      </c>
      <c r="BF48" s="36"/>
      <c r="BG48" s="36"/>
      <c r="BH48" s="36"/>
      <c r="BI48" s="36"/>
      <c r="BJ48" s="36"/>
      <c r="BK48" s="36"/>
      <c r="BL48" s="36"/>
      <c r="BM48" s="36"/>
      <c r="BN48" s="36">
        <f t="shared" si="48"/>
        <v>0</v>
      </c>
      <c r="BO48" s="36"/>
      <c r="BP48" s="36"/>
      <c r="BQ48" s="36"/>
      <c r="BR48" s="36"/>
      <c r="BS48" s="36"/>
      <c r="BT48" s="36"/>
      <c r="BU48" s="36"/>
      <c r="BV48" s="36"/>
      <c r="BW48" s="36">
        <f t="shared" si="50"/>
        <v>0</v>
      </c>
      <c r="BX48" s="36"/>
      <c r="BY48" s="36">
        <f t="shared" si="73"/>
        <v>0</v>
      </c>
      <c r="BZ48" s="36"/>
    </row>
  </sheetData>
  <autoFilter ref="A3:BX48"/>
  <mergeCells count="23">
    <mergeCell ref="BO1:BW1"/>
    <mergeCell ref="R1:W1"/>
    <mergeCell ref="X1:X2"/>
    <mergeCell ref="Y1:AD1"/>
    <mergeCell ref="AE1:AM1"/>
    <mergeCell ref="AN1:AV1"/>
    <mergeCell ref="AW1:BE1"/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2022-05-26T08:28:17Z</dcterms:modified>
</cp:coreProperties>
</file>